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Hárok1" sheetId="1" r:id="rId1"/>
  </sheets>
  <definedNames>
    <definedName name="_xlnm._FilterDatabase" localSheetId="0" hidden="1">Hárok1!$A$5:$I$111</definedName>
    <definedName name="aasdf" localSheetId="0" hidden="1">Hárok1!$A$5:$I$53</definedName>
    <definedName name="asdf" localSheetId="0">Hárok1!$A$1:$I$82</definedName>
    <definedName name="_xlnm.Print_Area" localSheetId="0">Hárok1!$A$1:$I$111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1" i="1" l="1"/>
  <c r="L80" i="1"/>
  <c r="L79" i="1"/>
  <c r="L78" i="1"/>
  <c r="L77" i="1"/>
  <c r="L76" i="1"/>
  <c r="L75" i="1"/>
  <c r="L74" i="1"/>
  <c r="L73" i="1"/>
  <c r="L72" i="1"/>
  <c r="L71" i="1"/>
  <c r="L100" i="1"/>
  <c r="L99" i="1"/>
  <c r="C100" i="1"/>
  <c r="C99" i="1"/>
  <c r="F100" i="1"/>
  <c r="F99" i="1"/>
  <c r="J69" i="1"/>
  <c r="L4" i="1" s="1"/>
  <c r="L67" i="1"/>
  <c r="L7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C83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65" i="1"/>
  <c r="F65" i="1"/>
  <c r="C64" i="1"/>
  <c r="F64" i="1"/>
  <c r="C63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C62" i="1"/>
  <c r="C61" i="1"/>
  <c r="C60" i="1"/>
  <c r="C59" i="1"/>
  <c r="C58" i="1"/>
  <c r="C57" i="1"/>
  <c r="C56" i="1"/>
  <c r="C55" i="1"/>
  <c r="C54" i="1"/>
  <c r="C53" i="1"/>
  <c r="C52" i="1"/>
  <c r="C50" i="1"/>
  <c r="C51" i="1"/>
  <c r="L51" i="1"/>
  <c r="L50" i="1"/>
  <c r="L49" i="1"/>
  <c r="L48" i="1"/>
  <c r="C49" i="1"/>
  <c r="C48" i="1"/>
  <c r="L47" i="1"/>
  <c r="L46" i="1"/>
  <c r="L45" i="1"/>
  <c r="L44" i="1"/>
  <c r="L43" i="1"/>
  <c r="L42" i="1"/>
  <c r="L41" i="1"/>
  <c r="C47" i="1"/>
  <c r="C44" i="1"/>
  <c r="C46" i="1"/>
  <c r="C43" i="1"/>
  <c r="C45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L40" i="1"/>
  <c r="L39" i="1"/>
  <c r="L38" i="1"/>
  <c r="L37" i="1"/>
  <c r="L36" i="1"/>
  <c r="L35" i="1"/>
  <c r="L34" i="1"/>
  <c r="L33" i="1"/>
  <c r="L32" i="1"/>
  <c r="L31" i="1"/>
  <c r="L30" i="1"/>
  <c r="L68" i="1" l="1"/>
  <c r="C84" i="1" l="1"/>
  <c r="L69" i="1"/>
  <c r="L28" i="1" l="1"/>
  <c r="L64" i="1" l="1"/>
  <c r="L63" i="1"/>
  <c r="L98" i="1" l="1"/>
  <c r="L97" i="1"/>
  <c r="L87" i="1" l="1"/>
  <c r="L88" i="1"/>
  <c r="L89" i="1"/>
  <c r="L90" i="1"/>
  <c r="L91" i="1"/>
  <c r="L92" i="1"/>
  <c r="L93" i="1"/>
  <c r="L94" i="1"/>
  <c r="L95" i="1"/>
  <c r="L96" i="1"/>
  <c r="L54" i="1"/>
  <c r="L55" i="1"/>
  <c r="L56" i="1"/>
  <c r="L57" i="1"/>
  <c r="L58" i="1"/>
  <c r="L59" i="1"/>
  <c r="L60" i="1"/>
  <c r="L61" i="1"/>
  <c r="L62" i="1"/>
  <c r="L65" i="1"/>
  <c r="L24" i="1"/>
  <c r="L25" i="1"/>
  <c r="L26" i="1"/>
  <c r="L27" i="1"/>
  <c r="L29" i="1"/>
  <c r="L52" i="1"/>
  <c r="L21" i="1"/>
  <c r="C27" i="1" l="1"/>
  <c r="C26" i="1"/>
  <c r="C25" i="1"/>
  <c r="C24" i="1"/>
  <c r="C21" i="1"/>
  <c r="L83" i="1" l="1"/>
  <c r="L84" i="1"/>
  <c r="L85" i="1"/>
  <c r="L86" i="1"/>
  <c r="L17" i="1" l="1"/>
  <c r="C17" i="1"/>
  <c r="C23" i="1" l="1"/>
  <c r="C22" i="1"/>
  <c r="C20" i="1"/>
  <c r="C19" i="1"/>
  <c r="C18" i="1"/>
  <c r="C10" i="1"/>
  <c r="C11" i="1"/>
  <c r="C12" i="1"/>
  <c r="C13" i="1"/>
  <c r="C14" i="1"/>
  <c r="C15" i="1"/>
  <c r="C16" i="1"/>
  <c r="C9" i="1"/>
  <c r="L53" i="1" l="1"/>
  <c r="L19" i="1"/>
  <c r="L20" i="1"/>
  <c r="L16" i="1"/>
  <c r="L12" i="1" l="1"/>
  <c r="L11" i="1"/>
  <c r="L23" i="1" l="1"/>
  <c r="L22" i="1"/>
  <c r="L18" i="1"/>
  <c r="L15" i="1"/>
  <c r="L14" i="1"/>
  <c r="L13" i="1"/>
  <c r="L10" i="1"/>
  <c r="L9" i="1" l="1"/>
</calcChain>
</file>

<file path=xl/sharedStrings.xml><?xml version="1.0" encoding="utf-8"?>
<sst xmlns="http://schemas.openxmlformats.org/spreadsheetml/2006/main" count="466" uniqueCount="215">
  <si>
    <t>Názov stavby:</t>
  </si>
  <si>
    <t>položka č.</t>
  </si>
  <si>
    <t>Odkiaľ</t>
  </si>
  <si>
    <t>Kam</t>
  </si>
  <si>
    <t>Typ kábla</t>
  </si>
  <si>
    <t>Označenie kábla</t>
  </si>
  <si>
    <t>Poznámka</t>
  </si>
  <si>
    <t>Zrealizované</t>
  </si>
  <si>
    <t>Označenie vývodu</t>
  </si>
  <si>
    <t>dlĺžka na obvod</t>
  </si>
  <si>
    <t>počet obvodov</t>
  </si>
  <si>
    <t>celk.dĺžka</t>
  </si>
  <si>
    <t>CYKY-J 3x1,5</t>
  </si>
  <si>
    <t>XC1</t>
  </si>
  <si>
    <t>XC2</t>
  </si>
  <si>
    <t>XC3</t>
  </si>
  <si>
    <t>XC4</t>
  </si>
  <si>
    <t>XC5</t>
  </si>
  <si>
    <t>XC7</t>
  </si>
  <si>
    <t>XC8</t>
  </si>
  <si>
    <t>XC9</t>
  </si>
  <si>
    <t>POSPOJOVANIE</t>
  </si>
  <si>
    <t>ochranné pospojovanie</t>
  </si>
  <si>
    <t>SLP</t>
  </si>
  <si>
    <t>RACK</t>
  </si>
  <si>
    <t>Kábel F/FTP Cat.6a 4x2xAWG23/1</t>
  </si>
  <si>
    <t>XD1</t>
  </si>
  <si>
    <t>DATA zásuvka</t>
  </si>
  <si>
    <t>XD2</t>
  </si>
  <si>
    <t>XD3</t>
  </si>
  <si>
    <t>XD4</t>
  </si>
  <si>
    <t>CYKY-J 3x2,5</t>
  </si>
  <si>
    <t>XD5</t>
  </si>
  <si>
    <t>XD6</t>
  </si>
  <si>
    <t>XD7</t>
  </si>
  <si>
    <t>XD8</t>
  </si>
  <si>
    <t>XD9</t>
  </si>
  <si>
    <t>XD10</t>
  </si>
  <si>
    <t>XC10</t>
  </si>
  <si>
    <t>XC11</t>
  </si>
  <si>
    <t>XC12</t>
  </si>
  <si>
    <t>XC13</t>
  </si>
  <si>
    <t>XC14</t>
  </si>
  <si>
    <t>XC15</t>
  </si>
  <si>
    <t>XC16</t>
  </si>
  <si>
    <t>XC17</t>
  </si>
  <si>
    <t>XC18</t>
  </si>
  <si>
    <t>XC19</t>
  </si>
  <si>
    <t>XC20</t>
  </si>
  <si>
    <t>VZT1</t>
  </si>
  <si>
    <t>VZT2</t>
  </si>
  <si>
    <t>VZT3</t>
  </si>
  <si>
    <t>XD11</t>
  </si>
  <si>
    <t>XD12</t>
  </si>
  <si>
    <t>XD13</t>
  </si>
  <si>
    <t>XD14</t>
  </si>
  <si>
    <t>XD15</t>
  </si>
  <si>
    <t>XD16</t>
  </si>
  <si>
    <t>CYA 16 z.ž.</t>
  </si>
  <si>
    <t>CYA 4 z.ž.</t>
  </si>
  <si>
    <t>Zák.č.:</t>
  </si>
  <si>
    <t>Objekt:</t>
  </si>
  <si>
    <t>Elektroinštalácia - silnoprúd a slaboprúd</t>
  </si>
  <si>
    <t>D. ) SÚPISKA KÁBLOV</t>
  </si>
  <si>
    <t>080221</t>
  </si>
  <si>
    <t>NÚRCH - modernizácia vybraných rehabilitačných priestorov, Nábrežie Ivana Krasku 4, 921 12 Piešťany</t>
  </si>
  <si>
    <t>XC6</t>
  </si>
  <si>
    <t>XC21</t>
  </si>
  <si>
    <t>XC22</t>
  </si>
  <si>
    <t>XC23</t>
  </si>
  <si>
    <t>XC24</t>
  </si>
  <si>
    <t>XC25</t>
  </si>
  <si>
    <t>XC26</t>
  </si>
  <si>
    <t>XC27</t>
  </si>
  <si>
    <t>XC28</t>
  </si>
  <si>
    <t>XC29</t>
  </si>
  <si>
    <t>XC30</t>
  </si>
  <si>
    <t>XC31</t>
  </si>
  <si>
    <t>XC32</t>
  </si>
  <si>
    <t>R-REHAB</t>
  </si>
  <si>
    <t>Miestnosť  ukončenia</t>
  </si>
  <si>
    <t>A1.06</t>
  </si>
  <si>
    <t>A1.05</t>
  </si>
  <si>
    <t>zás. okruh XC1</t>
  </si>
  <si>
    <t>zás. okruh XC2</t>
  </si>
  <si>
    <t>zás. okruh XC3</t>
  </si>
  <si>
    <t>zás. okruh XC4</t>
  </si>
  <si>
    <t>zás. okruh XC5</t>
  </si>
  <si>
    <t>zás. okruh XC6</t>
  </si>
  <si>
    <t>zás. okruh XC7</t>
  </si>
  <si>
    <t>zás. okruh XC8</t>
  </si>
  <si>
    <t>zás. okruh XC9</t>
  </si>
  <si>
    <t>zás. okruh XC10</t>
  </si>
  <si>
    <t>zás. okruh XC11</t>
  </si>
  <si>
    <t>zás. okruh XC12</t>
  </si>
  <si>
    <t>zás. okruh XC13</t>
  </si>
  <si>
    <t>zás. okruh XC14</t>
  </si>
  <si>
    <t>zás. okruh XC15</t>
  </si>
  <si>
    <t>zás. okruh XC16</t>
  </si>
  <si>
    <t>zás. okruh XC17</t>
  </si>
  <si>
    <t>zás. okruh XC18</t>
  </si>
  <si>
    <t>zás. okruh XC19</t>
  </si>
  <si>
    <t>zás. okruh XC20</t>
  </si>
  <si>
    <t>zás. okruh XC21</t>
  </si>
  <si>
    <t>zás. okruh XC22</t>
  </si>
  <si>
    <t>zás. okruh XC23</t>
  </si>
  <si>
    <t>zás. okruh XC24</t>
  </si>
  <si>
    <t>zás. okruh XC25</t>
  </si>
  <si>
    <t>zás. okruh XC26</t>
  </si>
  <si>
    <t>zás. okruh XC27</t>
  </si>
  <si>
    <t>zás. okruh XC28</t>
  </si>
  <si>
    <t>zás. okruh XC29</t>
  </si>
  <si>
    <t>zás. okruh XC30</t>
  </si>
  <si>
    <t>zás. okruh XC31</t>
  </si>
  <si>
    <t>zás. okruh XC32</t>
  </si>
  <si>
    <t>B1.01</t>
  </si>
  <si>
    <t>B1.02</t>
  </si>
  <si>
    <t>B1.03</t>
  </si>
  <si>
    <t>B1.04</t>
  </si>
  <si>
    <t>B1.05</t>
  </si>
  <si>
    <t>B1.06</t>
  </si>
  <si>
    <t>B1.07</t>
  </si>
  <si>
    <t>B1.08</t>
  </si>
  <si>
    <t>B1.09</t>
  </si>
  <si>
    <t>B1.10</t>
  </si>
  <si>
    <t>XC33</t>
  </si>
  <si>
    <t>zás. okruh XC33</t>
  </si>
  <si>
    <t>XCS1</t>
  </si>
  <si>
    <t>A1.10</t>
  </si>
  <si>
    <t xml:space="preserve">sušič rúk </t>
  </si>
  <si>
    <t>XCS2</t>
  </si>
  <si>
    <t>A1.07</t>
  </si>
  <si>
    <t>XCF1</t>
  </si>
  <si>
    <t>fén</t>
  </si>
  <si>
    <t>XCF2</t>
  </si>
  <si>
    <t>DEVI1</t>
  </si>
  <si>
    <t>podl.vykurovanie</t>
  </si>
  <si>
    <t>DEVI2</t>
  </si>
  <si>
    <t>XCNS1</t>
  </si>
  <si>
    <t>XCNS2</t>
  </si>
  <si>
    <t xml:space="preserve">núdzová signalizácia WC </t>
  </si>
  <si>
    <t>XCVANA1</t>
  </si>
  <si>
    <t>XCVANA2</t>
  </si>
  <si>
    <t>CYKY-J 5x2,5</t>
  </si>
  <si>
    <t>vaňa</t>
  </si>
  <si>
    <t>XCPAR</t>
  </si>
  <si>
    <t>parafín</t>
  </si>
  <si>
    <t>ZÁSUVKY, VÝVODY</t>
  </si>
  <si>
    <t>XCHG1</t>
  </si>
  <si>
    <t>XCHG2</t>
  </si>
  <si>
    <t>hydrogalvanická vaňa</t>
  </si>
  <si>
    <t>XCCH</t>
  </si>
  <si>
    <t>chladnička</t>
  </si>
  <si>
    <t>XCEP</t>
  </si>
  <si>
    <t>el.platňa</t>
  </si>
  <si>
    <t>XCD1</t>
  </si>
  <si>
    <t>chodba pri R-REHAB</t>
  </si>
  <si>
    <t>el.dvere</t>
  </si>
  <si>
    <t>XCD2</t>
  </si>
  <si>
    <t>A1.01</t>
  </si>
  <si>
    <t>XCIT</t>
  </si>
  <si>
    <t>C1.01</t>
  </si>
  <si>
    <t>zás. okruh XCIT</t>
  </si>
  <si>
    <t>A1.02, A1.03,A1.05, A1.09, A1.12</t>
  </si>
  <si>
    <t xml:space="preserve">ventilátory VZT </t>
  </si>
  <si>
    <t>loggia pri A1.04</t>
  </si>
  <si>
    <t xml:space="preserve">VZT jednotka </t>
  </si>
  <si>
    <t>CYKY-J 5x1,5</t>
  </si>
  <si>
    <t>balkón z chodby A1.01</t>
  </si>
  <si>
    <t>B1.01, B1.02, B1.03, B1.05, B1.06, B1.07, B1.08, B1.09, B1.10</t>
  </si>
  <si>
    <t>PRÍVOD</t>
  </si>
  <si>
    <t>XL-R-REHAB</t>
  </si>
  <si>
    <t>R+0.3</t>
  </si>
  <si>
    <t>chodba pri C1.01</t>
  </si>
  <si>
    <t>hlavný prívod R-REHAB</t>
  </si>
  <si>
    <t>CYA 25 z.ž.</t>
  </si>
  <si>
    <t>MET</t>
  </si>
  <si>
    <t>MET pri R-REHAB</t>
  </si>
  <si>
    <t>HUS pri R+0.03</t>
  </si>
  <si>
    <t>MET25</t>
  </si>
  <si>
    <t>POSP16</t>
  </si>
  <si>
    <t>POSP4</t>
  </si>
  <si>
    <t>CYKY-J 5x25</t>
  </si>
  <si>
    <t>všetky miestnosti okrem chodieb</t>
  </si>
  <si>
    <t>loggia, balkón, jednotky VZT a KLIM</t>
  </si>
  <si>
    <t>OSVETLENIE</t>
  </si>
  <si>
    <t>ES1</t>
  </si>
  <si>
    <t>A1.07, A1.08, A1.09, A1.10, A1.11, A1.12</t>
  </si>
  <si>
    <t>WL-ES1</t>
  </si>
  <si>
    <t>ovládanie</t>
  </si>
  <si>
    <t>WL-ES2</t>
  </si>
  <si>
    <t>ES2</t>
  </si>
  <si>
    <t>WL-ES3</t>
  </si>
  <si>
    <t>ES3</t>
  </si>
  <si>
    <t>A1.01, A1.13</t>
  </si>
  <si>
    <t>WL-ES4</t>
  </si>
  <si>
    <t>ES4</t>
  </si>
  <si>
    <t>WL-ES5</t>
  </si>
  <si>
    <t>ES5</t>
  </si>
  <si>
    <t>B1.01, B1.02, B1.03, B1.04</t>
  </si>
  <si>
    <t>B1.05, B1.06, B1.07</t>
  </si>
  <si>
    <t>EL-ES6</t>
  </si>
  <si>
    <t>ES6</t>
  </si>
  <si>
    <t>B1.08, B1.09, B1.10</t>
  </si>
  <si>
    <t>CYKY-O 3x1,5</t>
  </si>
  <si>
    <t>ITD1</t>
  </si>
  <si>
    <t>ITD2</t>
  </si>
  <si>
    <t>TČ1</t>
  </si>
  <si>
    <t>TČ2</t>
  </si>
  <si>
    <t>TČC</t>
  </si>
  <si>
    <t>ext. jedn. tepelného čerpadla</t>
  </si>
  <si>
    <t>čerpadlá int. jednotiek tepelného čerpadla</t>
  </si>
  <si>
    <t>CYKY-J 5x6</t>
  </si>
  <si>
    <t>A1.11, A1.12</t>
  </si>
  <si>
    <t>A1.08, A1.09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</si>
</sst>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9"/>
      <color theme="1"/>
      <name val="Adobe Arabic"/>
      <family val="1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dobe Arabic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/>
    <xf numFmtId="0" fontId="2" fillId="0" borderId="1" xfId="0" applyFont="1" applyFill="1" applyBorder="1" applyAlignment="1">
      <alignment horizontal="center" vertical="center"/>
    </xf>
    <xf numFmtId="0" fontId="0" fillId="0" borderId="0" xfId="0" applyBorder="1"/>
    <xf numFmtId="0" fontId="3" fillId="4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3" xfId="0" applyFont="1" applyBorder="1" applyAlignment="1"/>
    <xf numFmtId="0" fontId="5" fillId="0" borderId="6" xfId="0" applyFont="1" applyBorder="1" applyAlignment="1"/>
    <xf numFmtId="0" fontId="5" fillId="0" borderId="8" xfId="0" applyFont="1" applyBorder="1" applyAlignment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textRotation="90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1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B2DDEC"/>
      <color rgb="FF9DD4E7"/>
      <color rgb="FF7BE4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view="pageBreakPreview" zoomScale="115" zoomScaleNormal="145" zoomScaleSheetLayoutView="115" workbookViewId="0">
      <pane ySplit="5" topLeftCell="A101" activePane="bottomLeft" state="frozen"/>
      <selection pane="bottomLeft" activeCell="A82" sqref="A82:I111"/>
    </sheetView>
  </sheetViews>
  <sheetFormatPr defaultRowHeight="15"/>
  <cols>
    <col min="1" max="1" width="13.28515625" customWidth="1"/>
    <col min="3" max="3" width="12.42578125" customWidth="1"/>
    <col min="4" max="4" width="22.5703125" customWidth="1"/>
    <col min="5" max="5" width="11.85546875" customWidth="1"/>
    <col min="6" max="6" width="15.28515625" customWidth="1"/>
    <col min="7" max="7" width="23.7109375" customWidth="1"/>
    <col min="8" max="8" width="21.42578125" customWidth="1"/>
    <col min="9" max="9" width="3.85546875" customWidth="1"/>
    <col min="14" max="14" width="23" customWidth="1"/>
  </cols>
  <sheetData>
    <row r="1" spans="1:14" ht="27.75" customHeight="1">
      <c r="A1" s="13" t="s">
        <v>60</v>
      </c>
      <c r="B1" s="39" t="s">
        <v>64</v>
      </c>
      <c r="C1" s="39"/>
      <c r="D1" s="39"/>
      <c r="E1" s="39"/>
      <c r="F1" s="39"/>
      <c r="G1" s="39"/>
      <c r="H1" s="39"/>
      <c r="I1" s="40"/>
      <c r="J1" s="1"/>
      <c r="K1" s="1"/>
      <c r="L1" s="1"/>
      <c r="M1" s="1"/>
      <c r="N1" s="1"/>
    </row>
    <row r="2" spans="1:14" ht="15" customHeight="1">
      <c r="A2" s="14" t="s">
        <v>0</v>
      </c>
      <c r="B2" s="41" t="s">
        <v>65</v>
      </c>
      <c r="C2" s="41"/>
      <c r="D2" s="41"/>
      <c r="E2" s="41"/>
      <c r="F2" s="41"/>
      <c r="G2" s="41"/>
      <c r="H2" s="41"/>
      <c r="I2" s="42"/>
      <c r="J2" s="1"/>
      <c r="K2" s="1"/>
      <c r="L2" s="1"/>
      <c r="M2" s="1"/>
      <c r="N2" s="1"/>
    </row>
    <row r="3" spans="1:14" ht="15" customHeight="1" thickBot="1">
      <c r="A3" s="15" t="s">
        <v>61</v>
      </c>
      <c r="B3" s="43" t="s">
        <v>62</v>
      </c>
      <c r="C3" s="43"/>
      <c r="D3" s="43"/>
      <c r="E3" s="43"/>
      <c r="F3" s="43"/>
      <c r="G3" s="43"/>
      <c r="H3" s="43"/>
      <c r="I3" s="44"/>
      <c r="J3" s="1"/>
      <c r="K3" s="1"/>
      <c r="L3" s="1"/>
      <c r="M3" s="1"/>
      <c r="N3" s="1"/>
    </row>
    <row r="4" spans="1:14" ht="15.75" customHeight="1" thickBot="1">
      <c r="A4" s="33" t="s">
        <v>63</v>
      </c>
      <c r="B4" s="34"/>
      <c r="C4" s="34"/>
      <c r="D4" s="34"/>
      <c r="E4" s="34"/>
      <c r="F4" s="34"/>
      <c r="G4" s="34"/>
      <c r="H4" s="34"/>
      <c r="I4" s="35"/>
      <c r="J4" s="4"/>
      <c r="K4" s="4"/>
      <c r="L4" s="4">
        <f>(SUBTOTAL(9,J7:J332))*1.2</f>
        <v>5814</v>
      </c>
      <c r="M4" s="4"/>
      <c r="N4" s="4"/>
    </row>
    <row r="5" spans="1:14" ht="55.5" customHeight="1" thickBot="1">
      <c r="A5" s="29" t="s">
        <v>1</v>
      </c>
      <c r="B5" s="29" t="s">
        <v>8</v>
      </c>
      <c r="C5" s="29" t="s">
        <v>5</v>
      </c>
      <c r="D5" s="30" t="s">
        <v>4</v>
      </c>
      <c r="E5" s="29" t="s">
        <v>2</v>
      </c>
      <c r="F5" s="29" t="s">
        <v>3</v>
      </c>
      <c r="G5" s="31" t="s">
        <v>80</v>
      </c>
      <c r="H5" s="30" t="s">
        <v>6</v>
      </c>
      <c r="I5" s="32" t="s">
        <v>7</v>
      </c>
      <c r="J5" s="2" t="s">
        <v>9</v>
      </c>
      <c r="K5" s="2" t="s">
        <v>10</v>
      </c>
      <c r="L5" s="3" t="s">
        <v>11</v>
      </c>
    </row>
    <row r="6" spans="1:14" ht="18.75" customHeight="1">
      <c r="A6" s="36" t="s">
        <v>170</v>
      </c>
      <c r="B6" s="37"/>
      <c r="C6" s="37"/>
      <c r="D6" s="37"/>
      <c r="E6" s="37"/>
      <c r="F6" s="37"/>
      <c r="G6" s="37"/>
      <c r="H6" s="37"/>
      <c r="I6" s="38"/>
      <c r="J6" s="6"/>
    </row>
    <row r="7" spans="1:14" ht="18.75" customHeight="1" thickBot="1">
      <c r="A7" s="16">
        <v>1</v>
      </c>
      <c r="B7" s="17" t="s">
        <v>79</v>
      </c>
      <c r="C7" s="17" t="s">
        <v>171</v>
      </c>
      <c r="D7" s="17" t="s">
        <v>182</v>
      </c>
      <c r="E7" s="17" t="s">
        <v>172</v>
      </c>
      <c r="F7" s="17" t="s">
        <v>79</v>
      </c>
      <c r="G7" s="18" t="s">
        <v>173</v>
      </c>
      <c r="H7" s="17" t="s">
        <v>174</v>
      </c>
      <c r="I7" s="19"/>
      <c r="J7" s="7">
        <v>5</v>
      </c>
      <c r="K7" s="3">
        <v>1</v>
      </c>
      <c r="L7" s="3">
        <f t="shared" ref="L7" si="0">J7*K7</f>
        <v>5</v>
      </c>
    </row>
    <row r="8" spans="1:14" ht="18.75" customHeight="1">
      <c r="A8" s="36" t="s">
        <v>147</v>
      </c>
      <c r="B8" s="37"/>
      <c r="C8" s="37"/>
      <c r="D8" s="37"/>
      <c r="E8" s="37"/>
      <c r="F8" s="37"/>
      <c r="G8" s="37"/>
      <c r="H8" s="37"/>
      <c r="I8" s="38"/>
      <c r="J8" s="6"/>
    </row>
    <row r="9" spans="1:14" ht="18.75" customHeight="1">
      <c r="A9" s="20">
        <v>2</v>
      </c>
      <c r="B9" s="5" t="s">
        <v>13</v>
      </c>
      <c r="C9" s="5" t="str">
        <f>CONCATENATE("WL-",B9)</f>
        <v>WL-XC1</v>
      </c>
      <c r="D9" s="5" t="s">
        <v>31</v>
      </c>
      <c r="E9" s="5" t="s">
        <v>79</v>
      </c>
      <c r="F9" s="5" t="str">
        <f>B9</f>
        <v>XC1</v>
      </c>
      <c r="G9" s="8" t="s">
        <v>81</v>
      </c>
      <c r="H9" s="5" t="s">
        <v>83</v>
      </c>
      <c r="I9" s="21"/>
      <c r="J9" s="7">
        <v>40</v>
      </c>
      <c r="K9" s="3">
        <v>1</v>
      </c>
      <c r="L9" s="3">
        <f t="shared" ref="L9:L23" si="1">J9*K9</f>
        <v>40</v>
      </c>
    </row>
    <row r="10" spans="1:14" ht="18.75" customHeight="1">
      <c r="A10" s="20">
        <v>3</v>
      </c>
      <c r="B10" s="5" t="s">
        <v>14</v>
      </c>
      <c r="C10" s="5" t="str">
        <f t="shared" ref="C10:C27" si="2">CONCATENATE("WL-",B10)</f>
        <v>WL-XC2</v>
      </c>
      <c r="D10" s="5" t="s">
        <v>31</v>
      </c>
      <c r="E10" s="5" t="s">
        <v>79</v>
      </c>
      <c r="F10" s="5" t="str">
        <f t="shared" ref="F10:F65" si="3">B10</f>
        <v>XC2</v>
      </c>
      <c r="G10" s="8" t="s">
        <v>82</v>
      </c>
      <c r="H10" s="5" t="s">
        <v>84</v>
      </c>
      <c r="I10" s="21"/>
      <c r="J10" s="7">
        <v>40</v>
      </c>
      <c r="K10" s="3">
        <v>1</v>
      </c>
      <c r="L10" s="3">
        <f t="shared" si="1"/>
        <v>40</v>
      </c>
    </row>
    <row r="11" spans="1:14" ht="18.75" customHeight="1">
      <c r="A11" s="20">
        <v>4</v>
      </c>
      <c r="B11" s="5" t="s">
        <v>15</v>
      </c>
      <c r="C11" s="5" t="str">
        <f t="shared" si="2"/>
        <v>WL-XC3</v>
      </c>
      <c r="D11" s="5" t="s">
        <v>31</v>
      </c>
      <c r="E11" s="5" t="s">
        <v>79</v>
      </c>
      <c r="F11" s="5" t="str">
        <f t="shared" si="3"/>
        <v>XC3</v>
      </c>
      <c r="G11" s="8" t="s">
        <v>115</v>
      </c>
      <c r="H11" s="5" t="s">
        <v>85</v>
      </c>
      <c r="I11" s="21"/>
      <c r="J11" s="7">
        <v>35</v>
      </c>
      <c r="K11" s="3">
        <v>1</v>
      </c>
      <c r="L11" s="3">
        <f t="shared" si="1"/>
        <v>35</v>
      </c>
    </row>
    <row r="12" spans="1:14" ht="18.75" customHeight="1">
      <c r="A12" s="20">
        <v>5</v>
      </c>
      <c r="B12" s="5" t="s">
        <v>16</v>
      </c>
      <c r="C12" s="5" t="str">
        <f t="shared" si="2"/>
        <v>WL-XC4</v>
      </c>
      <c r="D12" s="5" t="s">
        <v>31</v>
      </c>
      <c r="E12" s="5" t="s">
        <v>79</v>
      </c>
      <c r="F12" s="5" t="str">
        <f t="shared" si="3"/>
        <v>XC4</v>
      </c>
      <c r="G12" s="8" t="s">
        <v>116</v>
      </c>
      <c r="H12" s="5" t="s">
        <v>86</v>
      </c>
      <c r="I12" s="21"/>
      <c r="J12" s="7">
        <v>40</v>
      </c>
      <c r="K12" s="3">
        <v>1</v>
      </c>
      <c r="L12" s="3">
        <f t="shared" si="1"/>
        <v>40</v>
      </c>
    </row>
    <row r="13" spans="1:14" ht="18.75" customHeight="1">
      <c r="A13" s="20">
        <v>6</v>
      </c>
      <c r="B13" s="5" t="s">
        <v>17</v>
      </c>
      <c r="C13" s="5" t="str">
        <f t="shared" si="2"/>
        <v>WL-XC5</v>
      </c>
      <c r="D13" s="5" t="s">
        <v>31</v>
      </c>
      <c r="E13" s="5" t="s">
        <v>79</v>
      </c>
      <c r="F13" s="5" t="str">
        <f t="shared" si="3"/>
        <v>XC5</v>
      </c>
      <c r="G13" s="8" t="s">
        <v>116</v>
      </c>
      <c r="H13" s="5" t="s">
        <v>87</v>
      </c>
      <c r="I13" s="21"/>
      <c r="J13" s="7">
        <v>40</v>
      </c>
      <c r="K13" s="3">
        <v>1</v>
      </c>
      <c r="L13" s="3">
        <f t="shared" si="1"/>
        <v>40</v>
      </c>
    </row>
    <row r="14" spans="1:14" ht="18.75" customHeight="1">
      <c r="A14" s="20">
        <v>7</v>
      </c>
      <c r="B14" s="5" t="s">
        <v>66</v>
      </c>
      <c r="C14" s="5" t="str">
        <f t="shared" si="2"/>
        <v>WL-XC6</v>
      </c>
      <c r="D14" s="5" t="s">
        <v>31</v>
      </c>
      <c r="E14" s="5" t="s">
        <v>79</v>
      </c>
      <c r="F14" s="5" t="str">
        <f t="shared" si="3"/>
        <v>XC6</v>
      </c>
      <c r="G14" s="8" t="s">
        <v>116</v>
      </c>
      <c r="H14" s="5" t="s">
        <v>88</v>
      </c>
      <c r="I14" s="21"/>
      <c r="J14" s="7">
        <v>40</v>
      </c>
      <c r="K14" s="3">
        <v>1</v>
      </c>
      <c r="L14" s="3">
        <f t="shared" si="1"/>
        <v>40</v>
      </c>
    </row>
    <row r="15" spans="1:14" ht="18.75" customHeight="1">
      <c r="A15" s="20">
        <v>8</v>
      </c>
      <c r="B15" s="5" t="s">
        <v>18</v>
      </c>
      <c r="C15" s="5" t="str">
        <f t="shared" si="2"/>
        <v>WL-XC7</v>
      </c>
      <c r="D15" s="5" t="s">
        <v>31</v>
      </c>
      <c r="E15" s="5" t="s">
        <v>79</v>
      </c>
      <c r="F15" s="5" t="str">
        <f t="shared" si="3"/>
        <v>XC7</v>
      </c>
      <c r="G15" s="8" t="s">
        <v>116</v>
      </c>
      <c r="H15" s="5" t="s">
        <v>89</v>
      </c>
      <c r="I15" s="21"/>
      <c r="J15" s="3">
        <v>40</v>
      </c>
      <c r="K15" s="3">
        <v>1</v>
      </c>
      <c r="L15" s="3">
        <f t="shared" si="1"/>
        <v>40</v>
      </c>
    </row>
    <row r="16" spans="1:14" ht="18.75" customHeight="1">
      <c r="A16" s="20">
        <v>9</v>
      </c>
      <c r="B16" s="5" t="s">
        <v>19</v>
      </c>
      <c r="C16" s="5" t="str">
        <f t="shared" si="2"/>
        <v>WL-XC8</v>
      </c>
      <c r="D16" s="5" t="s">
        <v>31</v>
      </c>
      <c r="E16" s="5" t="s">
        <v>79</v>
      </c>
      <c r="F16" s="5" t="str">
        <f t="shared" si="3"/>
        <v>XC8</v>
      </c>
      <c r="G16" s="8" t="s">
        <v>116</v>
      </c>
      <c r="H16" s="5" t="s">
        <v>90</v>
      </c>
      <c r="I16" s="21"/>
      <c r="J16" s="3">
        <v>50</v>
      </c>
      <c r="K16" s="3">
        <v>1</v>
      </c>
      <c r="L16" s="3">
        <f t="shared" ref="L16" si="4">J16*K16</f>
        <v>50</v>
      </c>
    </row>
    <row r="17" spans="1:12" ht="18.75" customHeight="1">
      <c r="A17" s="20">
        <v>10</v>
      </c>
      <c r="B17" s="5" t="s">
        <v>20</v>
      </c>
      <c r="C17" s="5" t="str">
        <f t="shared" ref="C17" si="5">CONCATENATE("WL-",B17)</f>
        <v>WL-XC9</v>
      </c>
      <c r="D17" s="5" t="s">
        <v>31</v>
      </c>
      <c r="E17" s="5" t="s">
        <v>79</v>
      </c>
      <c r="F17" s="5" t="str">
        <f t="shared" si="3"/>
        <v>XC9</v>
      </c>
      <c r="G17" s="8" t="s">
        <v>117</v>
      </c>
      <c r="H17" s="5" t="s">
        <v>91</v>
      </c>
      <c r="I17" s="21"/>
      <c r="J17" s="3">
        <v>50</v>
      </c>
      <c r="K17" s="3">
        <v>1</v>
      </c>
      <c r="L17" s="3">
        <f t="shared" ref="L17" si="6">J17*K17</f>
        <v>50</v>
      </c>
    </row>
    <row r="18" spans="1:12" ht="18.75" customHeight="1">
      <c r="A18" s="20">
        <v>11</v>
      </c>
      <c r="B18" s="5" t="s">
        <v>38</v>
      </c>
      <c r="C18" s="5" t="str">
        <f t="shared" si="2"/>
        <v>WL-XC10</v>
      </c>
      <c r="D18" s="5" t="s">
        <v>31</v>
      </c>
      <c r="E18" s="5" t="s">
        <v>79</v>
      </c>
      <c r="F18" s="5" t="str">
        <f t="shared" si="3"/>
        <v>XC10</v>
      </c>
      <c r="G18" s="8" t="s">
        <v>117</v>
      </c>
      <c r="H18" s="5" t="s">
        <v>92</v>
      </c>
      <c r="I18" s="21"/>
      <c r="J18" s="3">
        <v>55</v>
      </c>
      <c r="K18" s="3">
        <v>1</v>
      </c>
      <c r="L18" s="3">
        <f t="shared" si="1"/>
        <v>55</v>
      </c>
    </row>
    <row r="19" spans="1:12" ht="18.75" customHeight="1">
      <c r="A19" s="20">
        <v>12</v>
      </c>
      <c r="B19" s="5" t="s">
        <v>39</v>
      </c>
      <c r="C19" s="5" t="str">
        <f t="shared" si="2"/>
        <v>WL-XC11</v>
      </c>
      <c r="D19" s="5" t="s">
        <v>31</v>
      </c>
      <c r="E19" s="5" t="s">
        <v>79</v>
      </c>
      <c r="F19" s="5" t="str">
        <f t="shared" si="3"/>
        <v>XC11</v>
      </c>
      <c r="G19" s="8" t="s">
        <v>117</v>
      </c>
      <c r="H19" s="5" t="s">
        <v>93</v>
      </c>
      <c r="I19" s="21"/>
      <c r="J19" s="3">
        <v>55</v>
      </c>
      <c r="K19" s="3">
        <v>1</v>
      </c>
      <c r="L19" s="3">
        <f t="shared" ref="L19" si="7">J19*K19</f>
        <v>55</v>
      </c>
    </row>
    <row r="20" spans="1:12" ht="18.75" customHeight="1">
      <c r="A20" s="20">
        <v>13</v>
      </c>
      <c r="B20" s="5" t="s">
        <v>40</v>
      </c>
      <c r="C20" s="5" t="str">
        <f t="shared" si="2"/>
        <v>WL-XC12</v>
      </c>
      <c r="D20" s="5" t="s">
        <v>31</v>
      </c>
      <c r="E20" s="5" t="s">
        <v>79</v>
      </c>
      <c r="F20" s="5" t="str">
        <f t="shared" si="3"/>
        <v>XC12</v>
      </c>
      <c r="G20" s="8" t="s">
        <v>117</v>
      </c>
      <c r="H20" s="5" t="s">
        <v>94</v>
      </c>
      <c r="I20" s="21"/>
      <c r="J20" s="3">
        <v>50</v>
      </c>
      <c r="K20" s="3">
        <v>1</v>
      </c>
      <c r="L20" s="3">
        <f t="shared" si="1"/>
        <v>50</v>
      </c>
    </row>
    <row r="21" spans="1:12" ht="18.75" customHeight="1">
      <c r="A21" s="20">
        <v>14</v>
      </c>
      <c r="B21" s="5" t="s">
        <v>41</v>
      </c>
      <c r="C21" s="5" t="str">
        <f t="shared" si="2"/>
        <v>WL-XC13</v>
      </c>
      <c r="D21" s="5" t="s">
        <v>31</v>
      </c>
      <c r="E21" s="5" t="s">
        <v>79</v>
      </c>
      <c r="F21" s="5" t="str">
        <f t="shared" si="3"/>
        <v>XC13</v>
      </c>
      <c r="G21" s="8" t="s">
        <v>117</v>
      </c>
      <c r="H21" s="5" t="s">
        <v>95</v>
      </c>
      <c r="I21" s="21"/>
      <c r="J21" s="3">
        <v>45</v>
      </c>
      <c r="K21" s="3">
        <v>1</v>
      </c>
      <c r="L21" s="3">
        <f t="shared" si="1"/>
        <v>45</v>
      </c>
    </row>
    <row r="22" spans="1:12" ht="18.75" customHeight="1">
      <c r="A22" s="20">
        <v>15</v>
      </c>
      <c r="B22" s="5" t="s">
        <v>42</v>
      </c>
      <c r="C22" s="5" t="str">
        <f t="shared" si="2"/>
        <v>WL-XC14</v>
      </c>
      <c r="D22" s="5" t="s">
        <v>31</v>
      </c>
      <c r="E22" s="5" t="s">
        <v>79</v>
      </c>
      <c r="F22" s="5" t="str">
        <f t="shared" si="3"/>
        <v>XC14</v>
      </c>
      <c r="G22" s="8" t="s">
        <v>118</v>
      </c>
      <c r="H22" s="5" t="s">
        <v>96</v>
      </c>
      <c r="I22" s="21"/>
      <c r="J22" s="3">
        <v>40</v>
      </c>
      <c r="K22" s="3">
        <v>1</v>
      </c>
      <c r="L22" s="3">
        <f t="shared" si="1"/>
        <v>40</v>
      </c>
    </row>
    <row r="23" spans="1:12" ht="18.75" customHeight="1">
      <c r="A23" s="20">
        <v>16</v>
      </c>
      <c r="B23" s="5" t="s">
        <v>43</v>
      </c>
      <c r="C23" s="5" t="str">
        <f t="shared" si="2"/>
        <v>WL-XC15</v>
      </c>
      <c r="D23" s="5" t="s">
        <v>31</v>
      </c>
      <c r="E23" s="5" t="s">
        <v>79</v>
      </c>
      <c r="F23" s="5" t="str">
        <f t="shared" si="3"/>
        <v>XC15</v>
      </c>
      <c r="G23" s="8" t="s">
        <v>118</v>
      </c>
      <c r="H23" s="5" t="s">
        <v>97</v>
      </c>
      <c r="I23" s="21"/>
      <c r="J23" s="3">
        <v>40</v>
      </c>
      <c r="K23" s="3">
        <v>1</v>
      </c>
      <c r="L23" s="3">
        <f t="shared" si="1"/>
        <v>40</v>
      </c>
    </row>
    <row r="24" spans="1:12" ht="18.75" customHeight="1">
      <c r="A24" s="20">
        <v>17</v>
      </c>
      <c r="B24" s="5" t="s">
        <v>44</v>
      </c>
      <c r="C24" s="5" t="str">
        <f t="shared" si="2"/>
        <v>WL-XC16</v>
      </c>
      <c r="D24" s="5" t="s">
        <v>31</v>
      </c>
      <c r="E24" s="5" t="s">
        <v>79</v>
      </c>
      <c r="F24" s="5" t="str">
        <f t="shared" si="3"/>
        <v>XC16</v>
      </c>
      <c r="G24" s="8" t="s">
        <v>118</v>
      </c>
      <c r="H24" s="5" t="s">
        <v>98</v>
      </c>
      <c r="I24" s="21"/>
      <c r="J24" s="3">
        <v>45</v>
      </c>
      <c r="K24" s="3">
        <v>1</v>
      </c>
      <c r="L24" s="3">
        <f t="shared" ref="L24:L52" si="8">J24*K24</f>
        <v>45</v>
      </c>
    </row>
    <row r="25" spans="1:12" ht="18.75" customHeight="1">
      <c r="A25" s="20">
        <v>18</v>
      </c>
      <c r="B25" s="5" t="s">
        <v>45</v>
      </c>
      <c r="C25" s="5" t="str">
        <f t="shared" si="2"/>
        <v>WL-XC17</v>
      </c>
      <c r="D25" s="5" t="s">
        <v>31</v>
      </c>
      <c r="E25" s="5" t="s">
        <v>79</v>
      </c>
      <c r="F25" s="5" t="str">
        <f t="shared" si="3"/>
        <v>XC17</v>
      </c>
      <c r="G25" s="8" t="s">
        <v>119</v>
      </c>
      <c r="H25" s="5" t="s">
        <v>99</v>
      </c>
      <c r="I25" s="21"/>
      <c r="J25" s="3">
        <v>50</v>
      </c>
      <c r="K25" s="3">
        <v>1</v>
      </c>
      <c r="L25" s="3">
        <f t="shared" si="8"/>
        <v>50</v>
      </c>
    </row>
    <row r="26" spans="1:12" ht="18.75" customHeight="1">
      <c r="A26" s="20">
        <v>19</v>
      </c>
      <c r="B26" s="5" t="s">
        <v>46</v>
      </c>
      <c r="C26" s="5" t="str">
        <f t="shared" si="2"/>
        <v>WL-XC18</v>
      </c>
      <c r="D26" s="5" t="s">
        <v>31</v>
      </c>
      <c r="E26" s="5" t="s">
        <v>79</v>
      </c>
      <c r="F26" s="5" t="str">
        <f t="shared" si="3"/>
        <v>XC18</v>
      </c>
      <c r="G26" s="8" t="s">
        <v>119</v>
      </c>
      <c r="H26" s="5" t="s">
        <v>100</v>
      </c>
      <c r="I26" s="21"/>
      <c r="J26" s="3">
        <v>65</v>
      </c>
      <c r="K26" s="3">
        <v>1</v>
      </c>
      <c r="L26" s="3">
        <f t="shared" si="8"/>
        <v>65</v>
      </c>
    </row>
    <row r="27" spans="1:12" ht="18.75" customHeight="1">
      <c r="A27" s="20">
        <v>20</v>
      </c>
      <c r="B27" s="5" t="s">
        <v>47</v>
      </c>
      <c r="C27" s="5" t="str">
        <f t="shared" si="2"/>
        <v>WL-XC19</v>
      </c>
      <c r="D27" s="5" t="s">
        <v>31</v>
      </c>
      <c r="E27" s="5" t="s">
        <v>79</v>
      </c>
      <c r="F27" s="5" t="str">
        <f t="shared" si="3"/>
        <v>XC19</v>
      </c>
      <c r="G27" s="8" t="s">
        <v>120</v>
      </c>
      <c r="H27" s="5" t="s">
        <v>101</v>
      </c>
      <c r="I27" s="21"/>
      <c r="J27" s="3">
        <v>60</v>
      </c>
      <c r="K27" s="3">
        <v>1</v>
      </c>
      <c r="L27" s="3">
        <f t="shared" si="8"/>
        <v>60</v>
      </c>
    </row>
    <row r="28" spans="1:12" ht="18.75" customHeight="1">
      <c r="A28" s="20">
        <v>21</v>
      </c>
      <c r="B28" s="5" t="s">
        <v>48</v>
      </c>
      <c r="C28" s="5" t="str">
        <f t="shared" ref="C28:C40" si="9">CONCATENATE("WL-",B28)</f>
        <v>WL-XC20</v>
      </c>
      <c r="D28" s="5" t="s">
        <v>31</v>
      </c>
      <c r="E28" s="5" t="s">
        <v>79</v>
      </c>
      <c r="F28" s="5" t="str">
        <f t="shared" si="3"/>
        <v>XC20</v>
      </c>
      <c r="G28" s="8" t="s">
        <v>120</v>
      </c>
      <c r="H28" s="5" t="s">
        <v>102</v>
      </c>
      <c r="I28" s="21"/>
      <c r="J28" s="3">
        <v>55</v>
      </c>
      <c r="K28" s="3">
        <v>1</v>
      </c>
      <c r="L28" s="3">
        <f t="shared" si="8"/>
        <v>55</v>
      </c>
    </row>
    <row r="29" spans="1:12" ht="18.75" customHeight="1">
      <c r="A29" s="20">
        <v>22</v>
      </c>
      <c r="B29" s="5" t="s">
        <v>67</v>
      </c>
      <c r="C29" s="5" t="str">
        <f t="shared" si="9"/>
        <v>WL-XC21</v>
      </c>
      <c r="D29" s="5" t="s">
        <v>31</v>
      </c>
      <c r="E29" s="5" t="s">
        <v>79</v>
      </c>
      <c r="F29" s="5" t="str">
        <f t="shared" si="3"/>
        <v>XC21</v>
      </c>
      <c r="G29" s="8" t="s">
        <v>120</v>
      </c>
      <c r="H29" s="5" t="s">
        <v>103</v>
      </c>
      <c r="I29" s="21"/>
      <c r="J29" s="3">
        <v>55</v>
      </c>
      <c r="K29" s="3">
        <v>1</v>
      </c>
      <c r="L29" s="3">
        <f t="shared" si="8"/>
        <v>55</v>
      </c>
    </row>
    <row r="30" spans="1:12" ht="18.75" customHeight="1">
      <c r="A30" s="20">
        <v>23</v>
      </c>
      <c r="B30" s="5" t="s">
        <v>68</v>
      </c>
      <c r="C30" s="5" t="str">
        <f t="shared" si="9"/>
        <v>WL-XC22</v>
      </c>
      <c r="D30" s="5" t="s">
        <v>31</v>
      </c>
      <c r="E30" s="5" t="s">
        <v>79</v>
      </c>
      <c r="F30" s="5" t="str">
        <f t="shared" si="3"/>
        <v>XC22</v>
      </c>
      <c r="G30" s="8" t="s">
        <v>121</v>
      </c>
      <c r="H30" s="5" t="s">
        <v>104</v>
      </c>
      <c r="I30" s="21"/>
      <c r="J30" s="3">
        <v>65</v>
      </c>
      <c r="K30" s="3">
        <v>1</v>
      </c>
      <c r="L30" s="3">
        <f t="shared" ref="L30:L40" si="10">J30*K30</f>
        <v>65</v>
      </c>
    </row>
    <row r="31" spans="1:12" ht="18.75" customHeight="1">
      <c r="A31" s="20">
        <v>24</v>
      </c>
      <c r="B31" s="5" t="s">
        <v>69</v>
      </c>
      <c r="C31" s="5" t="str">
        <f t="shared" si="9"/>
        <v>WL-XC23</v>
      </c>
      <c r="D31" s="5" t="s">
        <v>31</v>
      </c>
      <c r="E31" s="5" t="s">
        <v>79</v>
      </c>
      <c r="F31" s="5" t="str">
        <f t="shared" si="3"/>
        <v>XC23</v>
      </c>
      <c r="G31" s="8" t="s">
        <v>121</v>
      </c>
      <c r="H31" s="5" t="s">
        <v>105</v>
      </c>
      <c r="I31" s="21"/>
      <c r="J31" s="3">
        <v>60</v>
      </c>
      <c r="K31" s="3">
        <v>1</v>
      </c>
      <c r="L31" s="3">
        <f t="shared" si="10"/>
        <v>60</v>
      </c>
    </row>
    <row r="32" spans="1:12" ht="18.75" customHeight="1">
      <c r="A32" s="20">
        <v>25</v>
      </c>
      <c r="B32" s="5" t="s">
        <v>70</v>
      </c>
      <c r="C32" s="5" t="str">
        <f t="shared" si="9"/>
        <v>WL-XC24</v>
      </c>
      <c r="D32" s="5" t="s">
        <v>31</v>
      </c>
      <c r="E32" s="5" t="s">
        <v>79</v>
      </c>
      <c r="F32" s="5" t="str">
        <f t="shared" si="3"/>
        <v>XC24</v>
      </c>
      <c r="G32" s="8" t="s">
        <v>121</v>
      </c>
      <c r="H32" s="5" t="s">
        <v>106</v>
      </c>
      <c r="I32" s="21"/>
      <c r="J32" s="3">
        <v>60</v>
      </c>
      <c r="K32" s="3">
        <v>1</v>
      </c>
      <c r="L32" s="3">
        <f t="shared" si="10"/>
        <v>60</v>
      </c>
    </row>
    <row r="33" spans="1:12" ht="18.75" customHeight="1">
      <c r="A33" s="20">
        <v>26</v>
      </c>
      <c r="B33" s="5" t="s">
        <v>71</v>
      </c>
      <c r="C33" s="5" t="str">
        <f t="shared" si="9"/>
        <v>WL-XC25</v>
      </c>
      <c r="D33" s="5" t="s">
        <v>31</v>
      </c>
      <c r="E33" s="5" t="s">
        <v>79</v>
      </c>
      <c r="F33" s="5" t="str">
        <f t="shared" si="3"/>
        <v>XC25</v>
      </c>
      <c r="G33" s="8" t="s">
        <v>122</v>
      </c>
      <c r="H33" s="5" t="s">
        <v>107</v>
      </c>
      <c r="I33" s="21"/>
      <c r="J33" s="3">
        <v>70</v>
      </c>
      <c r="K33" s="3">
        <v>1</v>
      </c>
      <c r="L33" s="3">
        <f t="shared" si="10"/>
        <v>70</v>
      </c>
    </row>
    <row r="34" spans="1:12" ht="18.75" customHeight="1">
      <c r="A34" s="20">
        <v>27</v>
      </c>
      <c r="B34" s="5" t="s">
        <v>72</v>
      </c>
      <c r="C34" s="5" t="str">
        <f t="shared" si="9"/>
        <v>WL-XC26</v>
      </c>
      <c r="D34" s="5" t="s">
        <v>31</v>
      </c>
      <c r="E34" s="5" t="s">
        <v>79</v>
      </c>
      <c r="F34" s="5" t="str">
        <f t="shared" si="3"/>
        <v>XC26</v>
      </c>
      <c r="G34" s="8" t="s">
        <v>122</v>
      </c>
      <c r="H34" s="5" t="s">
        <v>108</v>
      </c>
      <c r="I34" s="21"/>
      <c r="J34" s="3">
        <v>65</v>
      </c>
      <c r="K34" s="3">
        <v>1</v>
      </c>
      <c r="L34" s="3">
        <f t="shared" si="10"/>
        <v>65</v>
      </c>
    </row>
    <row r="35" spans="1:12" ht="18.75" customHeight="1">
      <c r="A35" s="20">
        <v>28</v>
      </c>
      <c r="B35" s="5" t="s">
        <v>73</v>
      </c>
      <c r="C35" s="5" t="str">
        <f t="shared" si="9"/>
        <v>WL-XC27</v>
      </c>
      <c r="D35" s="5" t="s">
        <v>31</v>
      </c>
      <c r="E35" s="5" t="s">
        <v>79</v>
      </c>
      <c r="F35" s="5" t="str">
        <f t="shared" si="3"/>
        <v>XC27</v>
      </c>
      <c r="G35" s="8" t="s">
        <v>122</v>
      </c>
      <c r="H35" s="5" t="s">
        <v>109</v>
      </c>
      <c r="I35" s="21"/>
      <c r="J35" s="3">
        <v>65</v>
      </c>
      <c r="K35" s="3">
        <v>1</v>
      </c>
      <c r="L35" s="3">
        <f t="shared" si="10"/>
        <v>65</v>
      </c>
    </row>
    <row r="36" spans="1:12" ht="18.75" customHeight="1">
      <c r="A36" s="20">
        <v>29</v>
      </c>
      <c r="B36" s="5" t="s">
        <v>74</v>
      </c>
      <c r="C36" s="5" t="str">
        <f t="shared" si="9"/>
        <v>WL-XC28</v>
      </c>
      <c r="D36" s="5" t="s">
        <v>31</v>
      </c>
      <c r="E36" s="5" t="s">
        <v>79</v>
      </c>
      <c r="F36" s="5" t="str">
        <f t="shared" si="3"/>
        <v>XC28</v>
      </c>
      <c r="G36" s="8" t="s">
        <v>123</v>
      </c>
      <c r="H36" s="5" t="s">
        <v>110</v>
      </c>
      <c r="I36" s="21"/>
      <c r="J36" s="3">
        <v>75</v>
      </c>
      <c r="K36" s="3">
        <v>1</v>
      </c>
      <c r="L36" s="3">
        <f t="shared" si="10"/>
        <v>75</v>
      </c>
    </row>
    <row r="37" spans="1:12" ht="18.75" customHeight="1">
      <c r="A37" s="20">
        <v>30</v>
      </c>
      <c r="B37" s="5" t="s">
        <v>75</v>
      </c>
      <c r="C37" s="5" t="str">
        <f t="shared" si="9"/>
        <v>WL-XC29</v>
      </c>
      <c r="D37" s="5" t="s">
        <v>31</v>
      </c>
      <c r="E37" s="5" t="s">
        <v>79</v>
      </c>
      <c r="F37" s="5" t="str">
        <f t="shared" si="3"/>
        <v>XC29</v>
      </c>
      <c r="G37" s="8" t="s">
        <v>123</v>
      </c>
      <c r="H37" s="5" t="s">
        <v>111</v>
      </c>
      <c r="I37" s="21"/>
      <c r="J37" s="3">
        <v>70</v>
      </c>
      <c r="K37" s="3">
        <v>1</v>
      </c>
      <c r="L37" s="3">
        <f t="shared" si="10"/>
        <v>70</v>
      </c>
    </row>
    <row r="38" spans="1:12" ht="18.75" customHeight="1">
      <c r="A38" s="20">
        <v>31</v>
      </c>
      <c r="B38" s="5" t="s">
        <v>76</v>
      </c>
      <c r="C38" s="5" t="str">
        <f t="shared" si="9"/>
        <v>WL-XC30</v>
      </c>
      <c r="D38" s="5" t="s">
        <v>31</v>
      </c>
      <c r="E38" s="5" t="s">
        <v>79</v>
      </c>
      <c r="F38" s="5" t="str">
        <f t="shared" si="3"/>
        <v>XC30</v>
      </c>
      <c r="G38" s="8" t="s">
        <v>123</v>
      </c>
      <c r="H38" s="5" t="s">
        <v>112</v>
      </c>
      <c r="I38" s="21"/>
      <c r="J38" s="3">
        <v>70</v>
      </c>
      <c r="K38" s="3">
        <v>1</v>
      </c>
      <c r="L38" s="3">
        <f t="shared" si="10"/>
        <v>70</v>
      </c>
    </row>
    <row r="39" spans="1:12" ht="18.75" customHeight="1">
      <c r="A39" s="20">
        <v>32</v>
      </c>
      <c r="B39" s="5" t="s">
        <v>77</v>
      </c>
      <c r="C39" s="5" t="str">
        <f t="shared" si="9"/>
        <v>WL-XC31</v>
      </c>
      <c r="D39" s="5" t="s">
        <v>31</v>
      </c>
      <c r="E39" s="5" t="s">
        <v>79</v>
      </c>
      <c r="F39" s="5" t="str">
        <f t="shared" si="3"/>
        <v>XC31</v>
      </c>
      <c r="G39" s="8" t="s">
        <v>124</v>
      </c>
      <c r="H39" s="5" t="s">
        <v>113</v>
      </c>
      <c r="I39" s="21"/>
      <c r="J39" s="3">
        <v>80</v>
      </c>
      <c r="K39" s="3">
        <v>1</v>
      </c>
      <c r="L39" s="3">
        <f t="shared" si="10"/>
        <v>80</v>
      </c>
    </row>
    <row r="40" spans="1:12" ht="18.75" customHeight="1">
      <c r="A40" s="20">
        <v>33</v>
      </c>
      <c r="B40" s="5" t="s">
        <v>78</v>
      </c>
      <c r="C40" s="5" t="str">
        <f t="shared" si="9"/>
        <v>WL-XC32</v>
      </c>
      <c r="D40" s="5" t="s">
        <v>31</v>
      </c>
      <c r="E40" s="5" t="s">
        <v>79</v>
      </c>
      <c r="F40" s="5" t="str">
        <f t="shared" si="3"/>
        <v>XC32</v>
      </c>
      <c r="G40" s="8" t="s">
        <v>124</v>
      </c>
      <c r="H40" s="5" t="s">
        <v>114</v>
      </c>
      <c r="I40" s="21"/>
      <c r="J40" s="3">
        <v>70</v>
      </c>
      <c r="K40" s="3">
        <v>1</v>
      </c>
      <c r="L40" s="3">
        <f t="shared" si="10"/>
        <v>70</v>
      </c>
    </row>
    <row r="41" spans="1:12" ht="18.75" customHeight="1">
      <c r="A41" s="20">
        <v>34</v>
      </c>
      <c r="B41" s="5" t="s">
        <v>125</v>
      </c>
      <c r="C41" s="5" t="str">
        <f t="shared" ref="C41:C42" si="11">CONCATENATE("WL-",B41)</f>
        <v>WL-XC33</v>
      </c>
      <c r="D41" s="5" t="s">
        <v>31</v>
      </c>
      <c r="E41" s="5" t="s">
        <v>79</v>
      </c>
      <c r="F41" s="5" t="str">
        <f t="shared" si="3"/>
        <v>XC33</v>
      </c>
      <c r="G41" s="8" t="s">
        <v>124</v>
      </c>
      <c r="H41" s="5" t="s">
        <v>126</v>
      </c>
      <c r="I41" s="21"/>
      <c r="J41" s="3">
        <v>70</v>
      </c>
      <c r="K41" s="3">
        <v>1</v>
      </c>
      <c r="L41" s="3">
        <f t="shared" ref="L41:L47" si="12">J41*K41</f>
        <v>70</v>
      </c>
    </row>
    <row r="42" spans="1:12" ht="18.75" customHeight="1">
      <c r="A42" s="20">
        <v>35</v>
      </c>
      <c r="B42" s="5" t="s">
        <v>127</v>
      </c>
      <c r="C42" s="5" t="str">
        <f t="shared" si="11"/>
        <v>WL-XCS1</v>
      </c>
      <c r="D42" s="5" t="s">
        <v>31</v>
      </c>
      <c r="E42" s="5" t="s">
        <v>79</v>
      </c>
      <c r="F42" s="5" t="str">
        <f t="shared" si="3"/>
        <v>XCS1</v>
      </c>
      <c r="G42" s="9" t="s">
        <v>128</v>
      </c>
      <c r="H42" s="5" t="s">
        <v>129</v>
      </c>
      <c r="I42" s="21"/>
      <c r="J42" s="3">
        <v>25</v>
      </c>
      <c r="K42" s="3">
        <v>1</v>
      </c>
      <c r="L42" s="3">
        <f t="shared" si="12"/>
        <v>25</v>
      </c>
    </row>
    <row r="43" spans="1:12" ht="18.75" customHeight="1">
      <c r="A43" s="20">
        <v>36</v>
      </c>
      <c r="B43" s="5" t="s">
        <v>132</v>
      </c>
      <c r="C43" s="5" t="str">
        <f>CONCATENATE("WL-",B43)</f>
        <v>WL-XCF1</v>
      </c>
      <c r="D43" s="5" t="s">
        <v>31</v>
      </c>
      <c r="E43" s="5" t="s">
        <v>79</v>
      </c>
      <c r="F43" s="5" t="str">
        <f t="shared" si="3"/>
        <v>XCF1</v>
      </c>
      <c r="G43" s="9" t="s">
        <v>128</v>
      </c>
      <c r="H43" s="5" t="s">
        <v>133</v>
      </c>
      <c r="I43" s="21"/>
      <c r="J43" s="3">
        <v>25</v>
      </c>
      <c r="K43" s="3">
        <v>1</v>
      </c>
      <c r="L43" s="3">
        <f t="shared" si="12"/>
        <v>25</v>
      </c>
    </row>
    <row r="44" spans="1:12" ht="18.75" customHeight="1">
      <c r="A44" s="20">
        <v>37</v>
      </c>
      <c r="B44" s="5" t="s">
        <v>135</v>
      </c>
      <c r="C44" s="5" t="str">
        <f>CONCATENATE("WL-",B44)</f>
        <v>WL-DEVI1</v>
      </c>
      <c r="D44" s="5" t="s">
        <v>31</v>
      </c>
      <c r="E44" s="5" t="s">
        <v>79</v>
      </c>
      <c r="F44" s="5" t="str">
        <f t="shared" si="3"/>
        <v>DEVI1</v>
      </c>
      <c r="G44" s="9" t="s">
        <v>128</v>
      </c>
      <c r="H44" s="5" t="s">
        <v>136</v>
      </c>
      <c r="I44" s="21"/>
      <c r="J44" s="3">
        <v>25</v>
      </c>
      <c r="K44" s="3">
        <v>1</v>
      </c>
      <c r="L44" s="3">
        <f t="shared" si="12"/>
        <v>25</v>
      </c>
    </row>
    <row r="45" spans="1:12" ht="18.75" customHeight="1">
      <c r="A45" s="20">
        <v>38</v>
      </c>
      <c r="B45" s="5" t="s">
        <v>130</v>
      </c>
      <c r="C45" s="5" t="str">
        <f t="shared" ref="C45:C46" si="13">CONCATENATE("WL-",B45)</f>
        <v>WL-XCS2</v>
      </c>
      <c r="D45" s="5" t="s">
        <v>31</v>
      </c>
      <c r="E45" s="5" t="s">
        <v>79</v>
      </c>
      <c r="F45" s="5" t="str">
        <f t="shared" si="3"/>
        <v>XCS2</v>
      </c>
      <c r="G45" s="9" t="s">
        <v>131</v>
      </c>
      <c r="H45" s="5" t="s">
        <v>129</v>
      </c>
      <c r="I45" s="21"/>
      <c r="J45" s="3">
        <v>35</v>
      </c>
      <c r="K45" s="3">
        <v>1</v>
      </c>
      <c r="L45" s="3">
        <f t="shared" si="12"/>
        <v>35</v>
      </c>
    </row>
    <row r="46" spans="1:12" ht="18.75" customHeight="1">
      <c r="A46" s="20">
        <v>39</v>
      </c>
      <c r="B46" s="5" t="s">
        <v>134</v>
      </c>
      <c r="C46" s="5" t="str">
        <f t="shared" si="13"/>
        <v>WL-XCF2</v>
      </c>
      <c r="D46" s="5" t="s">
        <v>31</v>
      </c>
      <c r="E46" s="5" t="s">
        <v>79</v>
      </c>
      <c r="F46" s="5" t="str">
        <f t="shared" si="3"/>
        <v>XCF2</v>
      </c>
      <c r="G46" s="9" t="s">
        <v>131</v>
      </c>
      <c r="H46" s="5" t="s">
        <v>133</v>
      </c>
      <c r="I46" s="21"/>
      <c r="J46" s="3">
        <v>35</v>
      </c>
      <c r="K46" s="3">
        <v>1</v>
      </c>
      <c r="L46" s="3">
        <f t="shared" si="12"/>
        <v>35</v>
      </c>
    </row>
    <row r="47" spans="1:12" ht="18.75" customHeight="1">
      <c r="A47" s="20">
        <v>40</v>
      </c>
      <c r="B47" s="5" t="s">
        <v>137</v>
      </c>
      <c r="C47" s="5" t="str">
        <f>CONCATENATE("WL-",B47)</f>
        <v>WL-DEVI2</v>
      </c>
      <c r="D47" s="5" t="s">
        <v>31</v>
      </c>
      <c r="E47" s="5" t="s">
        <v>79</v>
      </c>
      <c r="F47" s="5" t="str">
        <f t="shared" si="3"/>
        <v>DEVI2</v>
      </c>
      <c r="G47" s="9" t="s">
        <v>131</v>
      </c>
      <c r="H47" s="5" t="s">
        <v>136</v>
      </c>
      <c r="I47" s="21"/>
      <c r="J47" s="3">
        <v>35</v>
      </c>
      <c r="K47" s="3">
        <v>1</v>
      </c>
      <c r="L47" s="3">
        <f t="shared" si="12"/>
        <v>35</v>
      </c>
    </row>
    <row r="48" spans="1:12" ht="18.75" customHeight="1">
      <c r="A48" s="20">
        <v>41</v>
      </c>
      <c r="B48" s="5" t="s">
        <v>138</v>
      </c>
      <c r="C48" s="5" t="str">
        <f>CONCATENATE("WL-",B48)</f>
        <v>WL-XCNS1</v>
      </c>
      <c r="D48" s="5" t="s">
        <v>12</v>
      </c>
      <c r="E48" s="5" t="s">
        <v>79</v>
      </c>
      <c r="F48" s="5" t="str">
        <f t="shared" si="3"/>
        <v>XCNS1</v>
      </c>
      <c r="G48" s="9" t="s">
        <v>213</v>
      </c>
      <c r="H48" s="5" t="s">
        <v>140</v>
      </c>
      <c r="I48" s="21"/>
      <c r="J48" s="3">
        <v>30</v>
      </c>
      <c r="K48" s="3">
        <v>1</v>
      </c>
      <c r="L48" s="3">
        <f t="shared" ref="L48:L51" si="14">J48*K48</f>
        <v>30</v>
      </c>
    </row>
    <row r="49" spans="1:12" ht="18.75" customHeight="1">
      <c r="A49" s="20">
        <v>42</v>
      </c>
      <c r="B49" s="5" t="s">
        <v>139</v>
      </c>
      <c r="C49" s="5" t="str">
        <f t="shared" ref="C49:C65" si="15">CONCATENATE("WL-",B49)</f>
        <v>WL-XCNS2</v>
      </c>
      <c r="D49" s="5" t="s">
        <v>12</v>
      </c>
      <c r="E49" s="5" t="s">
        <v>79</v>
      </c>
      <c r="F49" s="5" t="str">
        <f t="shared" si="3"/>
        <v>XCNS2</v>
      </c>
      <c r="G49" s="9" t="s">
        <v>214</v>
      </c>
      <c r="H49" s="5" t="s">
        <v>140</v>
      </c>
      <c r="I49" s="21"/>
      <c r="J49" s="3">
        <v>30</v>
      </c>
      <c r="K49" s="3">
        <v>1</v>
      </c>
      <c r="L49" s="3">
        <f t="shared" si="14"/>
        <v>30</v>
      </c>
    </row>
    <row r="50" spans="1:12" ht="18.75" customHeight="1">
      <c r="A50" s="20">
        <v>43</v>
      </c>
      <c r="B50" s="5" t="s">
        <v>141</v>
      </c>
      <c r="C50" s="5" t="str">
        <f t="shared" si="15"/>
        <v>WL-XCVANA1</v>
      </c>
      <c r="D50" s="5" t="s">
        <v>143</v>
      </c>
      <c r="E50" s="5" t="s">
        <v>79</v>
      </c>
      <c r="F50" s="5" t="str">
        <f t="shared" si="3"/>
        <v>XCVANA1</v>
      </c>
      <c r="G50" s="9" t="s">
        <v>81</v>
      </c>
      <c r="H50" s="5" t="s">
        <v>144</v>
      </c>
      <c r="I50" s="21"/>
      <c r="J50" s="3">
        <v>45</v>
      </c>
      <c r="K50" s="3">
        <v>1</v>
      </c>
      <c r="L50" s="3">
        <f t="shared" si="14"/>
        <v>45</v>
      </c>
    </row>
    <row r="51" spans="1:12" ht="18.75" customHeight="1">
      <c r="A51" s="20">
        <v>44</v>
      </c>
      <c r="B51" s="5" t="s">
        <v>142</v>
      </c>
      <c r="C51" s="5" t="str">
        <f t="shared" si="15"/>
        <v>WL-XCVANA2</v>
      </c>
      <c r="D51" s="5" t="s">
        <v>143</v>
      </c>
      <c r="E51" s="5" t="s">
        <v>79</v>
      </c>
      <c r="F51" s="5" t="str">
        <f t="shared" si="3"/>
        <v>XCVANA2</v>
      </c>
      <c r="G51" s="9" t="s">
        <v>81</v>
      </c>
      <c r="H51" s="5" t="s">
        <v>144</v>
      </c>
      <c r="I51" s="21"/>
      <c r="J51" s="3">
        <v>45</v>
      </c>
      <c r="K51" s="3">
        <v>1</v>
      </c>
      <c r="L51" s="3">
        <f t="shared" si="14"/>
        <v>45</v>
      </c>
    </row>
    <row r="52" spans="1:12" ht="18.75" customHeight="1">
      <c r="A52" s="20">
        <v>45</v>
      </c>
      <c r="B52" s="5" t="s">
        <v>145</v>
      </c>
      <c r="C52" s="5" t="str">
        <f t="shared" si="15"/>
        <v>WL-XCPAR</v>
      </c>
      <c r="D52" s="5" t="s">
        <v>143</v>
      </c>
      <c r="E52" s="5" t="s">
        <v>79</v>
      </c>
      <c r="F52" s="5" t="str">
        <f t="shared" si="3"/>
        <v>XCPAR</v>
      </c>
      <c r="G52" s="9" t="s">
        <v>82</v>
      </c>
      <c r="H52" s="5" t="s">
        <v>146</v>
      </c>
      <c r="I52" s="21"/>
      <c r="J52" s="3">
        <v>40</v>
      </c>
      <c r="K52" s="3">
        <v>1</v>
      </c>
      <c r="L52" s="3">
        <f t="shared" si="8"/>
        <v>40</v>
      </c>
    </row>
    <row r="53" spans="1:12" ht="18.75" customHeight="1">
      <c r="A53" s="20">
        <v>46</v>
      </c>
      <c r="B53" s="5" t="s">
        <v>148</v>
      </c>
      <c r="C53" s="5" t="str">
        <f t="shared" si="15"/>
        <v>WL-XCHG1</v>
      </c>
      <c r="D53" s="5" t="s">
        <v>143</v>
      </c>
      <c r="E53" s="5" t="s">
        <v>79</v>
      </c>
      <c r="F53" s="5" t="str">
        <f t="shared" si="3"/>
        <v>XCHG1</v>
      </c>
      <c r="G53" s="9" t="s">
        <v>115</v>
      </c>
      <c r="H53" s="5" t="s">
        <v>150</v>
      </c>
      <c r="I53" s="21"/>
      <c r="J53" s="3">
        <v>35</v>
      </c>
      <c r="K53" s="3">
        <v>1</v>
      </c>
      <c r="L53" s="3">
        <f t="shared" ref="L53" si="16">J53*K53</f>
        <v>35</v>
      </c>
    </row>
    <row r="54" spans="1:12">
      <c r="A54" s="20">
        <v>47</v>
      </c>
      <c r="B54" s="5" t="s">
        <v>149</v>
      </c>
      <c r="C54" s="5" t="str">
        <f t="shared" si="15"/>
        <v>WL-XCHG2</v>
      </c>
      <c r="D54" s="5" t="s">
        <v>143</v>
      </c>
      <c r="E54" s="5" t="s">
        <v>79</v>
      </c>
      <c r="F54" s="5" t="str">
        <f t="shared" si="3"/>
        <v>XCHG2</v>
      </c>
      <c r="G54" s="9" t="s">
        <v>115</v>
      </c>
      <c r="H54" s="5" t="s">
        <v>150</v>
      </c>
      <c r="I54" s="21"/>
      <c r="J54" s="3">
        <v>40</v>
      </c>
      <c r="K54" s="3">
        <v>1</v>
      </c>
      <c r="L54" s="3">
        <f t="shared" ref="L54" si="17">J54*K54</f>
        <v>40</v>
      </c>
    </row>
    <row r="55" spans="1:12">
      <c r="A55" s="20">
        <v>48</v>
      </c>
      <c r="B55" s="5" t="s">
        <v>151</v>
      </c>
      <c r="C55" s="5" t="str">
        <f t="shared" si="15"/>
        <v>WL-XCCH</v>
      </c>
      <c r="D55" s="5" t="s">
        <v>31</v>
      </c>
      <c r="E55" s="5" t="s">
        <v>79</v>
      </c>
      <c r="F55" s="5" t="str">
        <f t="shared" si="3"/>
        <v>XCCH</v>
      </c>
      <c r="G55" s="9" t="s">
        <v>119</v>
      </c>
      <c r="H55" s="5" t="s">
        <v>152</v>
      </c>
      <c r="I55" s="21"/>
      <c r="J55" s="3">
        <v>55</v>
      </c>
      <c r="K55" s="3">
        <v>1</v>
      </c>
      <c r="L55" s="3">
        <f t="shared" ref="L55:L65" si="18">J55*K55</f>
        <v>55</v>
      </c>
    </row>
    <row r="56" spans="1:12">
      <c r="A56" s="20">
        <v>49</v>
      </c>
      <c r="B56" s="5" t="s">
        <v>153</v>
      </c>
      <c r="C56" s="5" t="str">
        <f t="shared" si="15"/>
        <v>WL-XCEP</v>
      </c>
      <c r="D56" s="5" t="s">
        <v>143</v>
      </c>
      <c r="E56" s="5" t="s">
        <v>79</v>
      </c>
      <c r="F56" s="5" t="str">
        <f t="shared" si="3"/>
        <v>XCEP</v>
      </c>
      <c r="G56" s="9" t="s">
        <v>119</v>
      </c>
      <c r="H56" s="5" t="s">
        <v>154</v>
      </c>
      <c r="I56" s="21"/>
      <c r="J56" s="3">
        <v>55</v>
      </c>
      <c r="K56" s="3">
        <v>1</v>
      </c>
      <c r="L56" s="3">
        <f t="shared" si="18"/>
        <v>55</v>
      </c>
    </row>
    <row r="57" spans="1:12">
      <c r="A57" s="20">
        <v>50</v>
      </c>
      <c r="B57" s="5" t="s">
        <v>155</v>
      </c>
      <c r="C57" s="5" t="str">
        <f t="shared" si="15"/>
        <v>WL-XCD1</v>
      </c>
      <c r="D57" s="5" t="s">
        <v>31</v>
      </c>
      <c r="E57" s="5" t="s">
        <v>79</v>
      </c>
      <c r="F57" s="5" t="str">
        <f t="shared" si="3"/>
        <v>XCD1</v>
      </c>
      <c r="G57" s="9" t="s">
        <v>156</v>
      </c>
      <c r="H57" s="5" t="s">
        <v>157</v>
      </c>
      <c r="I57" s="21"/>
      <c r="J57" s="3">
        <v>10</v>
      </c>
      <c r="K57" s="3">
        <v>1</v>
      </c>
      <c r="L57" s="3">
        <f t="shared" si="18"/>
        <v>10</v>
      </c>
    </row>
    <row r="58" spans="1:12">
      <c r="A58" s="20">
        <v>51</v>
      </c>
      <c r="B58" s="5" t="s">
        <v>158</v>
      </c>
      <c r="C58" s="5" t="str">
        <f t="shared" si="15"/>
        <v>WL-XCD2</v>
      </c>
      <c r="D58" s="5" t="s">
        <v>31</v>
      </c>
      <c r="E58" s="5" t="s">
        <v>79</v>
      </c>
      <c r="F58" s="5" t="str">
        <f t="shared" si="3"/>
        <v>XCD2</v>
      </c>
      <c r="G58" s="9" t="s">
        <v>159</v>
      </c>
      <c r="H58" s="5" t="s">
        <v>157</v>
      </c>
      <c r="I58" s="21"/>
      <c r="J58" s="3">
        <v>25</v>
      </c>
      <c r="K58" s="3">
        <v>1</v>
      </c>
      <c r="L58" s="3">
        <f t="shared" si="18"/>
        <v>25</v>
      </c>
    </row>
    <row r="59" spans="1:12">
      <c r="A59" s="20">
        <v>52</v>
      </c>
      <c r="B59" s="5" t="s">
        <v>160</v>
      </c>
      <c r="C59" s="5" t="str">
        <f t="shared" si="15"/>
        <v>WL-XCIT</v>
      </c>
      <c r="D59" s="5" t="s">
        <v>31</v>
      </c>
      <c r="E59" s="5" t="s">
        <v>79</v>
      </c>
      <c r="F59" s="5" t="str">
        <f t="shared" si="3"/>
        <v>XCIT</v>
      </c>
      <c r="G59" s="9" t="s">
        <v>161</v>
      </c>
      <c r="H59" s="5" t="s">
        <v>162</v>
      </c>
      <c r="I59" s="21"/>
      <c r="J59" s="3">
        <v>20</v>
      </c>
      <c r="K59" s="3">
        <v>1</v>
      </c>
      <c r="L59" s="3">
        <f t="shared" si="18"/>
        <v>20</v>
      </c>
    </row>
    <row r="60" spans="1:12">
      <c r="A60" s="20">
        <v>53</v>
      </c>
      <c r="B60" s="5" t="s">
        <v>49</v>
      </c>
      <c r="C60" s="5" t="str">
        <f t="shared" si="15"/>
        <v>WL-VZT1</v>
      </c>
      <c r="D60" s="5" t="s">
        <v>12</v>
      </c>
      <c r="E60" s="5" t="s">
        <v>79</v>
      </c>
      <c r="F60" s="5" t="str">
        <f t="shared" si="3"/>
        <v>VZT1</v>
      </c>
      <c r="G60" s="10" t="s">
        <v>163</v>
      </c>
      <c r="H60" s="5" t="s">
        <v>164</v>
      </c>
      <c r="I60" s="21"/>
      <c r="J60" s="3">
        <v>75</v>
      </c>
      <c r="K60" s="3">
        <v>1</v>
      </c>
      <c r="L60" s="3">
        <f t="shared" si="18"/>
        <v>75</v>
      </c>
    </row>
    <row r="61" spans="1:12">
      <c r="A61" s="20">
        <v>54</v>
      </c>
      <c r="B61" s="5" t="s">
        <v>50</v>
      </c>
      <c r="C61" s="5" t="str">
        <f t="shared" si="15"/>
        <v>WL-VZT2</v>
      </c>
      <c r="D61" s="5" t="s">
        <v>31</v>
      </c>
      <c r="E61" s="5" t="s">
        <v>79</v>
      </c>
      <c r="F61" s="5" t="str">
        <f t="shared" si="3"/>
        <v>VZT2</v>
      </c>
      <c r="G61" s="9" t="s">
        <v>165</v>
      </c>
      <c r="H61" s="5" t="s">
        <v>166</v>
      </c>
      <c r="I61" s="21"/>
      <c r="J61" s="3">
        <v>40</v>
      </c>
      <c r="K61" s="3">
        <v>1</v>
      </c>
      <c r="L61" s="3">
        <f t="shared" si="18"/>
        <v>40</v>
      </c>
    </row>
    <row r="62" spans="1:12">
      <c r="A62" s="20">
        <v>55</v>
      </c>
      <c r="B62" s="5" t="s">
        <v>51</v>
      </c>
      <c r="C62" s="5" t="str">
        <f t="shared" si="15"/>
        <v>WL-VZT3</v>
      </c>
      <c r="D62" s="5" t="s">
        <v>31</v>
      </c>
      <c r="E62" s="5" t="s">
        <v>79</v>
      </c>
      <c r="F62" s="5" t="str">
        <f t="shared" si="3"/>
        <v>VZT3</v>
      </c>
      <c r="G62" s="9" t="s">
        <v>165</v>
      </c>
      <c r="H62" s="5" t="s">
        <v>166</v>
      </c>
      <c r="I62" s="21"/>
      <c r="J62" s="3">
        <v>40</v>
      </c>
      <c r="K62" s="3">
        <v>1</v>
      </c>
      <c r="L62" s="3">
        <f t="shared" si="18"/>
        <v>40</v>
      </c>
    </row>
    <row r="63" spans="1:12">
      <c r="A63" s="20">
        <v>56</v>
      </c>
      <c r="B63" s="5" t="s">
        <v>207</v>
      </c>
      <c r="C63" s="5" t="str">
        <f t="shared" si="15"/>
        <v>WL-TČ1</v>
      </c>
      <c r="D63" s="5" t="s">
        <v>212</v>
      </c>
      <c r="E63" s="5" t="s">
        <v>79</v>
      </c>
      <c r="F63" s="5" t="str">
        <f t="shared" si="3"/>
        <v>TČ1</v>
      </c>
      <c r="G63" s="9" t="s">
        <v>168</v>
      </c>
      <c r="H63" s="5" t="s">
        <v>210</v>
      </c>
      <c r="I63" s="21"/>
      <c r="J63" s="3">
        <v>35</v>
      </c>
      <c r="K63" s="3">
        <v>1</v>
      </c>
      <c r="L63" s="3">
        <f t="shared" si="18"/>
        <v>35</v>
      </c>
    </row>
    <row r="64" spans="1:12">
      <c r="A64" s="20">
        <v>57</v>
      </c>
      <c r="B64" s="5" t="s">
        <v>208</v>
      </c>
      <c r="C64" s="5" t="str">
        <f t="shared" si="15"/>
        <v>WL-TČ2</v>
      </c>
      <c r="D64" s="5" t="s">
        <v>167</v>
      </c>
      <c r="E64" s="5" t="s">
        <v>79</v>
      </c>
      <c r="F64" s="5" t="str">
        <f t="shared" si="3"/>
        <v>TČ2</v>
      </c>
      <c r="G64" s="9" t="s">
        <v>168</v>
      </c>
      <c r="H64" s="5" t="s">
        <v>210</v>
      </c>
      <c r="I64" s="21"/>
      <c r="J64" s="3">
        <v>35</v>
      </c>
      <c r="K64" s="3">
        <v>1</v>
      </c>
      <c r="L64" s="3">
        <f t="shared" si="18"/>
        <v>35</v>
      </c>
    </row>
    <row r="65" spans="1:12" ht="23.25" thickBot="1">
      <c r="A65" s="20">
        <v>58</v>
      </c>
      <c r="B65" s="17" t="s">
        <v>209</v>
      </c>
      <c r="C65" s="17" t="str">
        <f t="shared" si="15"/>
        <v>WL-TČC</v>
      </c>
      <c r="D65" s="17" t="s">
        <v>31</v>
      </c>
      <c r="E65" s="17" t="s">
        <v>79</v>
      </c>
      <c r="F65" s="17" t="str">
        <f t="shared" si="3"/>
        <v>TČC</v>
      </c>
      <c r="G65" s="22" t="s">
        <v>169</v>
      </c>
      <c r="H65" s="23" t="s">
        <v>211</v>
      </c>
      <c r="I65" s="19"/>
      <c r="J65" s="3">
        <v>120</v>
      </c>
      <c r="K65" s="3">
        <v>1</v>
      </c>
      <c r="L65" s="3">
        <f t="shared" si="18"/>
        <v>120</v>
      </c>
    </row>
    <row r="66" spans="1:12">
      <c r="A66" s="36" t="s">
        <v>21</v>
      </c>
      <c r="B66" s="37"/>
      <c r="C66" s="37"/>
      <c r="D66" s="37"/>
      <c r="E66" s="37"/>
      <c r="F66" s="37"/>
      <c r="G66" s="37"/>
      <c r="H66" s="37"/>
      <c r="I66" s="38"/>
      <c r="J66" s="3"/>
      <c r="K66" s="3"/>
      <c r="L66" s="3"/>
    </row>
    <row r="67" spans="1:12">
      <c r="A67" s="20">
        <v>59</v>
      </c>
      <c r="B67" s="5"/>
      <c r="C67" s="5" t="s">
        <v>179</v>
      </c>
      <c r="D67" s="5" t="s">
        <v>175</v>
      </c>
      <c r="E67" s="5" t="s">
        <v>178</v>
      </c>
      <c r="F67" s="5" t="s">
        <v>177</v>
      </c>
      <c r="G67" s="8"/>
      <c r="H67" s="5"/>
      <c r="I67" s="24"/>
      <c r="J67" s="3">
        <v>5</v>
      </c>
      <c r="K67" s="3">
        <v>1</v>
      </c>
      <c r="L67" s="3">
        <f>J67*K67</f>
        <v>5</v>
      </c>
    </row>
    <row r="68" spans="1:12">
      <c r="A68" s="20">
        <v>60</v>
      </c>
      <c r="B68" s="5"/>
      <c r="C68" s="5" t="s">
        <v>180</v>
      </c>
      <c r="D68" s="5" t="s">
        <v>58</v>
      </c>
      <c r="E68" s="5" t="s">
        <v>176</v>
      </c>
      <c r="F68" s="5"/>
      <c r="G68" s="8" t="s">
        <v>184</v>
      </c>
      <c r="H68" s="5" t="s">
        <v>22</v>
      </c>
      <c r="I68" s="24"/>
      <c r="J68" s="3">
        <v>70</v>
      </c>
      <c r="K68" s="3">
        <v>1</v>
      </c>
      <c r="L68" s="3">
        <f>J68*K68</f>
        <v>70</v>
      </c>
    </row>
    <row r="69" spans="1:12" ht="15.75" thickBot="1">
      <c r="A69" s="16">
        <v>61</v>
      </c>
      <c r="B69" s="17"/>
      <c r="C69" s="17" t="s">
        <v>181</v>
      </c>
      <c r="D69" s="17" t="s">
        <v>59</v>
      </c>
      <c r="E69" s="17" t="s">
        <v>176</v>
      </c>
      <c r="F69" s="17"/>
      <c r="G69" s="18" t="s">
        <v>183</v>
      </c>
      <c r="H69" s="17" t="s">
        <v>22</v>
      </c>
      <c r="I69" s="25"/>
      <c r="J69" s="3">
        <f>70+20+80+50+80</f>
        <v>300</v>
      </c>
      <c r="K69" s="3">
        <v>1</v>
      </c>
      <c r="L69" s="3">
        <f>J69*K69</f>
        <v>300</v>
      </c>
    </row>
    <row r="70" spans="1:12">
      <c r="A70" s="36" t="s">
        <v>185</v>
      </c>
      <c r="B70" s="37"/>
      <c r="C70" s="37"/>
      <c r="D70" s="37"/>
      <c r="E70" s="37"/>
      <c r="F70" s="37"/>
      <c r="G70" s="37"/>
      <c r="H70" s="37"/>
      <c r="I70" s="38"/>
      <c r="J70" s="3"/>
      <c r="K70" s="3"/>
      <c r="L70" s="3"/>
    </row>
    <row r="71" spans="1:12" ht="22.5">
      <c r="A71" s="20">
        <v>62</v>
      </c>
      <c r="B71" s="5" t="s">
        <v>188</v>
      </c>
      <c r="C71" s="5" t="s">
        <v>186</v>
      </c>
      <c r="D71" s="5" t="s">
        <v>12</v>
      </c>
      <c r="E71" s="5" t="s">
        <v>79</v>
      </c>
      <c r="F71" s="5" t="s">
        <v>186</v>
      </c>
      <c r="G71" s="12" t="s">
        <v>187</v>
      </c>
      <c r="H71" s="5"/>
      <c r="I71" s="24"/>
      <c r="J71" s="3">
        <v>125</v>
      </c>
      <c r="K71" s="3">
        <v>1</v>
      </c>
      <c r="L71" s="3">
        <f t="shared" ref="L71:L81" si="19">J71*K71</f>
        <v>125</v>
      </c>
    </row>
    <row r="72" spans="1:12">
      <c r="A72" s="20">
        <v>63</v>
      </c>
      <c r="B72" s="5"/>
      <c r="C72" s="5"/>
      <c r="D72" s="5" t="s">
        <v>204</v>
      </c>
      <c r="E72" s="5"/>
      <c r="F72" s="5"/>
      <c r="G72" s="12" t="s">
        <v>189</v>
      </c>
      <c r="H72" s="5"/>
      <c r="I72" s="24"/>
      <c r="J72" s="3">
        <v>50</v>
      </c>
      <c r="K72" s="3">
        <v>1</v>
      </c>
      <c r="L72" s="3">
        <f t="shared" si="19"/>
        <v>50</v>
      </c>
    </row>
    <row r="73" spans="1:12">
      <c r="A73" s="20">
        <v>64</v>
      </c>
      <c r="B73" s="5" t="s">
        <v>190</v>
      </c>
      <c r="C73" s="5" t="s">
        <v>191</v>
      </c>
      <c r="D73" s="5" t="s">
        <v>12</v>
      </c>
      <c r="E73" s="5" t="s">
        <v>79</v>
      </c>
      <c r="F73" s="5" t="s">
        <v>191</v>
      </c>
      <c r="G73" s="11" t="s">
        <v>81</v>
      </c>
      <c r="H73" s="5"/>
      <c r="I73" s="24"/>
      <c r="J73" s="3">
        <v>90</v>
      </c>
      <c r="K73" s="3">
        <v>1</v>
      </c>
      <c r="L73" s="3">
        <f t="shared" si="19"/>
        <v>90</v>
      </c>
    </row>
    <row r="74" spans="1:12">
      <c r="A74" s="20">
        <v>65</v>
      </c>
      <c r="B74" s="5"/>
      <c r="C74" s="5"/>
      <c r="D74" s="5" t="s">
        <v>204</v>
      </c>
      <c r="E74" s="5"/>
      <c r="F74" s="5"/>
      <c r="G74" s="12" t="s">
        <v>189</v>
      </c>
      <c r="H74" s="5"/>
      <c r="I74" s="24"/>
      <c r="J74" s="3">
        <v>25</v>
      </c>
      <c r="K74" s="3">
        <v>1</v>
      </c>
      <c r="L74" s="3">
        <f t="shared" si="19"/>
        <v>25</v>
      </c>
    </row>
    <row r="75" spans="1:12">
      <c r="A75" s="20">
        <v>66</v>
      </c>
      <c r="B75" s="5" t="s">
        <v>192</v>
      </c>
      <c r="C75" s="5" t="s">
        <v>193</v>
      </c>
      <c r="D75" s="5" t="s">
        <v>12</v>
      </c>
      <c r="E75" s="5" t="s">
        <v>79</v>
      </c>
      <c r="F75" s="5" t="s">
        <v>193</v>
      </c>
      <c r="G75" s="9" t="s">
        <v>194</v>
      </c>
      <c r="H75" s="5"/>
      <c r="I75" s="24"/>
      <c r="J75" s="3">
        <v>80</v>
      </c>
      <c r="K75" s="3">
        <v>1</v>
      </c>
      <c r="L75" s="3">
        <f t="shared" si="19"/>
        <v>80</v>
      </c>
    </row>
    <row r="76" spans="1:12">
      <c r="A76" s="20">
        <v>67</v>
      </c>
      <c r="B76" s="5" t="s">
        <v>195</v>
      </c>
      <c r="C76" s="5" t="s">
        <v>196</v>
      </c>
      <c r="D76" s="5" t="s">
        <v>12</v>
      </c>
      <c r="E76" s="5" t="s">
        <v>79</v>
      </c>
      <c r="F76" s="5" t="s">
        <v>196</v>
      </c>
      <c r="G76" s="9" t="s">
        <v>199</v>
      </c>
      <c r="H76" s="5"/>
      <c r="I76" s="24"/>
      <c r="J76" s="3">
        <v>135</v>
      </c>
      <c r="K76" s="3">
        <v>1</v>
      </c>
      <c r="L76" s="3">
        <f t="shared" si="19"/>
        <v>135</v>
      </c>
    </row>
    <row r="77" spans="1:12">
      <c r="A77" s="20">
        <v>68</v>
      </c>
      <c r="B77" s="5"/>
      <c r="C77" s="5"/>
      <c r="D77" s="5" t="s">
        <v>204</v>
      </c>
      <c r="E77" s="5"/>
      <c r="F77" s="5"/>
      <c r="G77" s="12" t="s">
        <v>189</v>
      </c>
      <c r="H77" s="5"/>
      <c r="I77" s="24"/>
      <c r="J77" s="3">
        <v>15</v>
      </c>
      <c r="K77" s="3">
        <v>1</v>
      </c>
      <c r="L77" s="3">
        <f t="shared" si="19"/>
        <v>15</v>
      </c>
    </row>
    <row r="78" spans="1:12">
      <c r="A78" s="20">
        <v>69</v>
      </c>
      <c r="B78" s="5" t="s">
        <v>197</v>
      </c>
      <c r="C78" s="5" t="s">
        <v>198</v>
      </c>
      <c r="D78" s="5" t="s">
        <v>12</v>
      </c>
      <c r="E78" s="5" t="s">
        <v>79</v>
      </c>
      <c r="F78" s="5" t="s">
        <v>198</v>
      </c>
      <c r="G78" s="11" t="s">
        <v>200</v>
      </c>
      <c r="H78" s="5"/>
      <c r="I78" s="24"/>
      <c r="J78" s="3">
        <v>140</v>
      </c>
      <c r="K78" s="3">
        <v>1</v>
      </c>
      <c r="L78" s="3">
        <f t="shared" si="19"/>
        <v>140</v>
      </c>
    </row>
    <row r="79" spans="1:12">
      <c r="A79" s="20">
        <v>70</v>
      </c>
      <c r="B79" s="5"/>
      <c r="C79" s="5"/>
      <c r="D79" s="5" t="s">
        <v>204</v>
      </c>
      <c r="E79" s="5"/>
      <c r="F79" s="5"/>
      <c r="G79" s="12" t="s">
        <v>189</v>
      </c>
      <c r="H79" s="5"/>
      <c r="I79" s="24"/>
      <c r="J79" s="3">
        <v>30</v>
      </c>
      <c r="K79" s="3">
        <v>1</v>
      </c>
      <c r="L79" s="3">
        <f t="shared" si="19"/>
        <v>30</v>
      </c>
    </row>
    <row r="80" spans="1:12">
      <c r="A80" s="20">
        <v>71</v>
      </c>
      <c r="B80" s="5" t="s">
        <v>201</v>
      </c>
      <c r="C80" s="5" t="s">
        <v>202</v>
      </c>
      <c r="D80" s="5" t="s">
        <v>12</v>
      </c>
      <c r="E80" s="5" t="s">
        <v>79</v>
      </c>
      <c r="F80" s="5" t="s">
        <v>202</v>
      </c>
      <c r="G80" s="8" t="s">
        <v>203</v>
      </c>
      <c r="H80" s="5"/>
      <c r="I80" s="24"/>
      <c r="J80" s="3">
        <v>140</v>
      </c>
      <c r="K80" s="3">
        <v>1</v>
      </c>
      <c r="L80" s="3">
        <f t="shared" si="19"/>
        <v>140</v>
      </c>
    </row>
    <row r="81" spans="1:12" ht="15.75" thickBot="1">
      <c r="A81" s="20">
        <v>72</v>
      </c>
      <c r="B81" s="17"/>
      <c r="C81" s="17"/>
      <c r="D81" s="17" t="s">
        <v>204</v>
      </c>
      <c r="E81" s="17"/>
      <c r="F81" s="17"/>
      <c r="G81" s="26" t="s">
        <v>189</v>
      </c>
      <c r="H81" s="17"/>
      <c r="I81" s="25"/>
      <c r="J81" s="3">
        <v>10</v>
      </c>
      <c r="K81" s="3">
        <v>1</v>
      </c>
      <c r="L81" s="3">
        <f t="shared" si="19"/>
        <v>10</v>
      </c>
    </row>
    <row r="82" spans="1:12">
      <c r="A82" s="36" t="s">
        <v>23</v>
      </c>
      <c r="B82" s="37"/>
      <c r="C82" s="37"/>
      <c r="D82" s="37"/>
      <c r="E82" s="37"/>
      <c r="F82" s="37"/>
      <c r="G82" s="37"/>
      <c r="H82" s="37"/>
      <c r="I82" s="38"/>
      <c r="J82" s="3"/>
      <c r="K82" s="3"/>
      <c r="L82" s="3"/>
    </row>
    <row r="83" spans="1:12">
      <c r="A83" s="20">
        <v>73</v>
      </c>
      <c r="B83" s="5" t="s">
        <v>26</v>
      </c>
      <c r="C83" s="5" t="str">
        <f>CONCATENATE("WL-",B83)</f>
        <v>WL-XD1</v>
      </c>
      <c r="D83" s="5" t="s">
        <v>25</v>
      </c>
      <c r="E83" s="5" t="s">
        <v>24</v>
      </c>
      <c r="F83" s="5" t="str">
        <f>B83</f>
        <v>XD1</v>
      </c>
      <c r="G83" s="8" t="s">
        <v>81</v>
      </c>
      <c r="H83" s="5" t="s">
        <v>27</v>
      </c>
      <c r="I83" s="27"/>
      <c r="J83" s="3">
        <v>65</v>
      </c>
      <c r="K83" s="3">
        <v>1</v>
      </c>
      <c r="L83" s="3">
        <f t="shared" ref="L83:L86" si="20">J83*K83</f>
        <v>65</v>
      </c>
    </row>
    <row r="84" spans="1:12">
      <c r="A84" s="20">
        <v>74</v>
      </c>
      <c r="B84" s="5" t="s">
        <v>28</v>
      </c>
      <c r="C84" s="5" t="str">
        <f>CONCATENATE("WL-",B83)</f>
        <v>WL-XD1</v>
      </c>
      <c r="D84" s="5" t="s">
        <v>25</v>
      </c>
      <c r="E84" s="5" t="s">
        <v>24</v>
      </c>
      <c r="F84" s="5" t="str">
        <f t="shared" ref="F84:F100" si="21">B84</f>
        <v>XD2</v>
      </c>
      <c r="G84" s="8" t="s">
        <v>81</v>
      </c>
      <c r="H84" s="5" t="s">
        <v>27</v>
      </c>
      <c r="I84" s="27"/>
      <c r="J84" s="3">
        <v>65</v>
      </c>
      <c r="K84" s="3">
        <v>1</v>
      </c>
      <c r="L84" s="3">
        <f t="shared" si="20"/>
        <v>65</v>
      </c>
    </row>
    <row r="85" spans="1:12">
      <c r="A85" s="20">
        <v>75</v>
      </c>
      <c r="B85" s="5" t="s">
        <v>29</v>
      </c>
      <c r="C85" s="5" t="str">
        <f t="shared" ref="C85:C98" si="22">CONCATENATE("WL-",B84)</f>
        <v>WL-XD2</v>
      </c>
      <c r="D85" s="5" t="s">
        <v>25</v>
      </c>
      <c r="E85" s="5" t="s">
        <v>24</v>
      </c>
      <c r="F85" s="5" t="str">
        <f t="shared" si="21"/>
        <v>XD3</v>
      </c>
      <c r="G85" s="8" t="s">
        <v>115</v>
      </c>
      <c r="H85" s="5" t="s">
        <v>27</v>
      </c>
      <c r="I85" s="27"/>
      <c r="J85" s="3">
        <v>60</v>
      </c>
      <c r="K85" s="3">
        <v>1</v>
      </c>
      <c r="L85" s="3">
        <f t="shared" si="20"/>
        <v>60</v>
      </c>
    </row>
    <row r="86" spans="1:12">
      <c r="A86" s="20">
        <v>76</v>
      </c>
      <c r="B86" s="5" t="s">
        <v>30</v>
      </c>
      <c r="C86" s="5" t="str">
        <f t="shared" si="22"/>
        <v>WL-XD3</v>
      </c>
      <c r="D86" s="5" t="s">
        <v>25</v>
      </c>
      <c r="E86" s="5" t="s">
        <v>24</v>
      </c>
      <c r="F86" s="5" t="str">
        <f t="shared" si="21"/>
        <v>XD4</v>
      </c>
      <c r="G86" s="8" t="s">
        <v>115</v>
      </c>
      <c r="H86" s="5" t="s">
        <v>27</v>
      </c>
      <c r="I86" s="27"/>
      <c r="J86" s="3">
        <v>60</v>
      </c>
      <c r="K86" s="3">
        <v>1</v>
      </c>
      <c r="L86" s="3">
        <f t="shared" si="20"/>
        <v>60</v>
      </c>
    </row>
    <row r="87" spans="1:12">
      <c r="A87" s="20">
        <v>77</v>
      </c>
      <c r="B87" s="5" t="s">
        <v>32</v>
      </c>
      <c r="C87" s="5" t="str">
        <f t="shared" si="22"/>
        <v>WL-XD4</v>
      </c>
      <c r="D87" s="5" t="s">
        <v>25</v>
      </c>
      <c r="E87" s="5" t="s">
        <v>24</v>
      </c>
      <c r="F87" s="5" t="str">
        <f t="shared" si="21"/>
        <v>XD5</v>
      </c>
      <c r="G87" s="8" t="s">
        <v>117</v>
      </c>
      <c r="H87" s="5" t="s">
        <v>27</v>
      </c>
      <c r="I87" s="27"/>
      <c r="J87" s="3">
        <v>50</v>
      </c>
      <c r="K87" s="3">
        <v>1</v>
      </c>
      <c r="L87" s="3">
        <f t="shared" ref="L87:L98" si="23">J87*K87</f>
        <v>50</v>
      </c>
    </row>
    <row r="88" spans="1:12">
      <c r="A88" s="20">
        <v>78</v>
      </c>
      <c r="B88" s="5" t="s">
        <v>33</v>
      </c>
      <c r="C88" s="5" t="str">
        <f t="shared" si="22"/>
        <v>WL-XD5</v>
      </c>
      <c r="D88" s="5" t="s">
        <v>25</v>
      </c>
      <c r="E88" s="5" t="s">
        <v>24</v>
      </c>
      <c r="F88" s="5" t="str">
        <f t="shared" si="21"/>
        <v>XD6</v>
      </c>
      <c r="G88" s="8" t="s">
        <v>117</v>
      </c>
      <c r="H88" s="5" t="s">
        <v>27</v>
      </c>
      <c r="I88" s="27"/>
      <c r="J88" s="3">
        <v>50</v>
      </c>
      <c r="K88" s="3">
        <v>1</v>
      </c>
      <c r="L88" s="3">
        <f t="shared" si="23"/>
        <v>50</v>
      </c>
    </row>
    <row r="89" spans="1:12">
      <c r="A89" s="20">
        <v>79</v>
      </c>
      <c r="B89" s="5" t="s">
        <v>34</v>
      </c>
      <c r="C89" s="5" t="str">
        <f t="shared" si="22"/>
        <v>WL-XD6</v>
      </c>
      <c r="D89" s="5" t="s">
        <v>25</v>
      </c>
      <c r="E89" s="5" t="s">
        <v>24</v>
      </c>
      <c r="F89" s="5" t="str">
        <f t="shared" si="21"/>
        <v>XD7</v>
      </c>
      <c r="G89" s="8" t="s">
        <v>120</v>
      </c>
      <c r="H89" s="5" t="s">
        <v>27</v>
      </c>
      <c r="I89" s="27"/>
      <c r="J89" s="3">
        <v>30</v>
      </c>
      <c r="K89" s="3">
        <v>1</v>
      </c>
      <c r="L89" s="3">
        <f t="shared" si="23"/>
        <v>30</v>
      </c>
    </row>
    <row r="90" spans="1:12">
      <c r="A90" s="20">
        <v>80</v>
      </c>
      <c r="B90" s="5" t="s">
        <v>35</v>
      </c>
      <c r="C90" s="5" t="str">
        <f t="shared" si="22"/>
        <v>WL-XD7</v>
      </c>
      <c r="D90" s="5" t="s">
        <v>25</v>
      </c>
      <c r="E90" s="5" t="s">
        <v>24</v>
      </c>
      <c r="F90" s="5" t="str">
        <f t="shared" si="21"/>
        <v>XD8</v>
      </c>
      <c r="G90" s="8" t="s">
        <v>120</v>
      </c>
      <c r="H90" s="5" t="s">
        <v>27</v>
      </c>
      <c r="I90" s="27"/>
      <c r="J90" s="3">
        <v>30</v>
      </c>
      <c r="K90" s="3">
        <v>1</v>
      </c>
      <c r="L90" s="3">
        <f t="shared" si="23"/>
        <v>30</v>
      </c>
    </row>
    <row r="91" spans="1:12">
      <c r="A91" s="20">
        <v>81</v>
      </c>
      <c r="B91" s="5" t="s">
        <v>36</v>
      </c>
      <c r="C91" s="5" t="str">
        <f t="shared" si="22"/>
        <v>WL-XD8</v>
      </c>
      <c r="D91" s="5" t="s">
        <v>25</v>
      </c>
      <c r="E91" s="5" t="s">
        <v>24</v>
      </c>
      <c r="F91" s="5" t="str">
        <f t="shared" si="21"/>
        <v>XD9</v>
      </c>
      <c r="G91" s="8" t="s">
        <v>121</v>
      </c>
      <c r="H91" s="5" t="s">
        <v>27</v>
      </c>
      <c r="I91" s="27"/>
      <c r="J91" s="3">
        <v>35</v>
      </c>
      <c r="K91" s="3">
        <v>1</v>
      </c>
      <c r="L91" s="3">
        <f t="shared" si="23"/>
        <v>35</v>
      </c>
    </row>
    <row r="92" spans="1:12">
      <c r="A92" s="20">
        <v>82</v>
      </c>
      <c r="B92" s="5" t="s">
        <v>37</v>
      </c>
      <c r="C92" s="5" t="str">
        <f t="shared" si="22"/>
        <v>WL-XD9</v>
      </c>
      <c r="D92" s="5" t="s">
        <v>25</v>
      </c>
      <c r="E92" s="5" t="s">
        <v>24</v>
      </c>
      <c r="F92" s="5" t="str">
        <f t="shared" si="21"/>
        <v>XD10</v>
      </c>
      <c r="G92" s="8" t="s">
        <v>121</v>
      </c>
      <c r="H92" s="5" t="s">
        <v>27</v>
      </c>
      <c r="I92" s="27"/>
      <c r="J92" s="3">
        <v>35</v>
      </c>
      <c r="K92" s="3">
        <v>1</v>
      </c>
      <c r="L92" s="3">
        <f t="shared" si="23"/>
        <v>35</v>
      </c>
    </row>
    <row r="93" spans="1:12">
      <c r="A93" s="20">
        <v>83</v>
      </c>
      <c r="B93" s="5" t="s">
        <v>52</v>
      </c>
      <c r="C93" s="5" t="str">
        <f t="shared" si="22"/>
        <v>WL-XD10</v>
      </c>
      <c r="D93" s="5" t="s">
        <v>25</v>
      </c>
      <c r="E93" s="5" t="s">
        <v>24</v>
      </c>
      <c r="F93" s="5" t="str">
        <f t="shared" si="21"/>
        <v>XD11</v>
      </c>
      <c r="G93" s="8" t="s">
        <v>122</v>
      </c>
      <c r="H93" s="5" t="s">
        <v>27</v>
      </c>
      <c r="I93" s="27"/>
      <c r="J93" s="3">
        <v>35</v>
      </c>
      <c r="K93" s="3">
        <v>1</v>
      </c>
      <c r="L93" s="3">
        <f t="shared" si="23"/>
        <v>35</v>
      </c>
    </row>
    <row r="94" spans="1:12">
      <c r="A94" s="20">
        <v>84</v>
      </c>
      <c r="B94" s="5" t="s">
        <v>53</v>
      </c>
      <c r="C94" s="5" t="str">
        <f t="shared" si="22"/>
        <v>WL-XD11</v>
      </c>
      <c r="D94" s="5" t="s">
        <v>25</v>
      </c>
      <c r="E94" s="5" t="s">
        <v>24</v>
      </c>
      <c r="F94" s="5" t="str">
        <f t="shared" si="21"/>
        <v>XD12</v>
      </c>
      <c r="G94" s="8" t="s">
        <v>122</v>
      </c>
      <c r="H94" s="5" t="s">
        <v>27</v>
      </c>
      <c r="I94" s="27"/>
      <c r="J94" s="3">
        <v>35</v>
      </c>
      <c r="K94" s="3">
        <v>1</v>
      </c>
      <c r="L94" s="3">
        <f t="shared" si="23"/>
        <v>35</v>
      </c>
    </row>
    <row r="95" spans="1:12">
      <c r="A95" s="20">
        <v>85</v>
      </c>
      <c r="B95" s="5" t="s">
        <v>54</v>
      </c>
      <c r="C95" s="5" t="str">
        <f t="shared" si="22"/>
        <v>WL-XD12</v>
      </c>
      <c r="D95" s="5" t="s">
        <v>25</v>
      </c>
      <c r="E95" s="5" t="s">
        <v>24</v>
      </c>
      <c r="F95" s="5" t="str">
        <f t="shared" si="21"/>
        <v>XD13</v>
      </c>
      <c r="G95" s="8" t="s">
        <v>123</v>
      </c>
      <c r="H95" s="5" t="s">
        <v>27</v>
      </c>
      <c r="I95" s="27"/>
      <c r="J95" s="3">
        <v>45</v>
      </c>
      <c r="K95" s="3">
        <v>1</v>
      </c>
      <c r="L95" s="3">
        <f t="shared" si="23"/>
        <v>45</v>
      </c>
    </row>
    <row r="96" spans="1:12">
      <c r="A96" s="20">
        <v>86</v>
      </c>
      <c r="B96" s="5" t="s">
        <v>55</v>
      </c>
      <c r="C96" s="5" t="str">
        <f t="shared" si="22"/>
        <v>WL-XD13</v>
      </c>
      <c r="D96" s="5" t="s">
        <v>25</v>
      </c>
      <c r="E96" s="5" t="s">
        <v>24</v>
      </c>
      <c r="F96" s="5" t="str">
        <f t="shared" si="21"/>
        <v>XD14</v>
      </c>
      <c r="G96" s="8" t="s">
        <v>123</v>
      </c>
      <c r="H96" s="5" t="s">
        <v>27</v>
      </c>
      <c r="I96" s="27"/>
      <c r="J96" s="3">
        <v>45</v>
      </c>
      <c r="K96" s="3">
        <v>1</v>
      </c>
      <c r="L96" s="3">
        <f t="shared" si="23"/>
        <v>45</v>
      </c>
    </row>
    <row r="97" spans="1:12">
      <c r="A97" s="20">
        <v>87</v>
      </c>
      <c r="B97" s="5" t="s">
        <v>56</v>
      </c>
      <c r="C97" s="5" t="str">
        <f t="shared" si="22"/>
        <v>WL-XD14</v>
      </c>
      <c r="D97" s="5" t="s">
        <v>25</v>
      </c>
      <c r="E97" s="5" t="s">
        <v>24</v>
      </c>
      <c r="F97" s="5" t="str">
        <f t="shared" si="21"/>
        <v>XD15</v>
      </c>
      <c r="G97" s="8" t="s">
        <v>124</v>
      </c>
      <c r="H97" s="5" t="s">
        <v>27</v>
      </c>
      <c r="I97" s="27"/>
      <c r="J97" s="3">
        <v>45</v>
      </c>
      <c r="K97" s="3">
        <v>1</v>
      </c>
      <c r="L97" s="3">
        <f t="shared" si="23"/>
        <v>45</v>
      </c>
    </row>
    <row r="98" spans="1:12">
      <c r="A98" s="20">
        <v>88</v>
      </c>
      <c r="B98" s="5" t="s">
        <v>57</v>
      </c>
      <c r="C98" s="5" t="str">
        <f t="shared" si="22"/>
        <v>WL-XD15</v>
      </c>
      <c r="D98" s="5" t="s">
        <v>25</v>
      </c>
      <c r="E98" s="5" t="s">
        <v>24</v>
      </c>
      <c r="F98" s="5" t="str">
        <f t="shared" si="21"/>
        <v>XD16</v>
      </c>
      <c r="G98" s="8" t="s">
        <v>124</v>
      </c>
      <c r="H98" s="5" t="s">
        <v>27</v>
      </c>
      <c r="I98" s="27"/>
      <c r="J98" s="3">
        <v>45</v>
      </c>
      <c r="K98" s="3">
        <v>1</v>
      </c>
      <c r="L98" s="3">
        <f t="shared" si="23"/>
        <v>45</v>
      </c>
    </row>
    <row r="99" spans="1:12">
      <c r="A99" s="20">
        <v>89</v>
      </c>
      <c r="B99" s="5" t="s">
        <v>205</v>
      </c>
      <c r="C99" s="5" t="str">
        <f>CONCATENATE("WL-",B99)</f>
        <v>WL-ITD1</v>
      </c>
      <c r="D99" s="5" t="s">
        <v>25</v>
      </c>
      <c r="E99" s="5" t="s">
        <v>24</v>
      </c>
      <c r="F99" s="5" t="str">
        <f t="shared" si="21"/>
        <v>ITD1</v>
      </c>
      <c r="G99" s="8" t="s">
        <v>161</v>
      </c>
      <c r="H99" s="5" t="s">
        <v>27</v>
      </c>
      <c r="I99" s="27"/>
      <c r="J99" s="3">
        <v>65</v>
      </c>
      <c r="K99" s="3">
        <v>1</v>
      </c>
      <c r="L99" s="3">
        <f t="shared" ref="L99:L100" si="24">J99*K99</f>
        <v>65</v>
      </c>
    </row>
    <row r="100" spans="1:12">
      <c r="A100" s="20">
        <v>90</v>
      </c>
      <c r="B100" s="5" t="s">
        <v>206</v>
      </c>
      <c r="C100" s="5" t="str">
        <f>CONCATENATE("WL-",B100)</f>
        <v>WL-ITD2</v>
      </c>
      <c r="D100" s="5" t="s">
        <v>25</v>
      </c>
      <c r="E100" s="5" t="s">
        <v>24</v>
      </c>
      <c r="F100" s="5" t="str">
        <f t="shared" si="21"/>
        <v>ITD2</v>
      </c>
      <c r="G100" s="8" t="s">
        <v>161</v>
      </c>
      <c r="H100" s="5" t="s">
        <v>27</v>
      </c>
      <c r="I100" s="27"/>
      <c r="J100" s="3">
        <v>65</v>
      </c>
      <c r="K100" s="3">
        <v>1</v>
      </c>
      <c r="L100" s="3">
        <f t="shared" si="24"/>
        <v>65</v>
      </c>
    </row>
    <row r="101" spans="1:12">
      <c r="A101" s="20">
        <v>91</v>
      </c>
      <c r="B101" s="5"/>
      <c r="C101" s="5"/>
      <c r="D101" s="5"/>
      <c r="E101" s="5"/>
      <c r="F101" s="5"/>
      <c r="G101" s="8"/>
      <c r="H101" s="5"/>
      <c r="I101" s="27"/>
      <c r="J101" s="3"/>
      <c r="K101" s="3"/>
      <c r="L101" s="3"/>
    </row>
    <row r="102" spans="1:12">
      <c r="A102" s="20">
        <v>92</v>
      </c>
      <c r="B102" s="5"/>
      <c r="C102" s="5"/>
      <c r="D102" s="5"/>
      <c r="E102" s="5"/>
      <c r="F102" s="5"/>
      <c r="G102" s="8"/>
      <c r="H102" s="5"/>
      <c r="I102" s="27"/>
      <c r="J102" s="3"/>
      <c r="K102" s="3"/>
      <c r="L102" s="3"/>
    </row>
    <row r="103" spans="1:12">
      <c r="A103" s="20">
        <v>93</v>
      </c>
      <c r="B103" s="5"/>
      <c r="C103" s="5"/>
      <c r="D103" s="5"/>
      <c r="E103" s="5"/>
      <c r="F103" s="5"/>
      <c r="G103" s="8"/>
      <c r="H103" s="5"/>
      <c r="I103" s="27"/>
      <c r="J103" s="3"/>
      <c r="K103" s="3"/>
      <c r="L103" s="3"/>
    </row>
    <row r="104" spans="1:12">
      <c r="A104" s="20">
        <v>94</v>
      </c>
      <c r="B104" s="5"/>
      <c r="C104" s="5"/>
      <c r="D104" s="5"/>
      <c r="E104" s="5"/>
      <c r="F104" s="5"/>
      <c r="G104" s="8"/>
      <c r="H104" s="5"/>
      <c r="I104" s="27"/>
      <c r="J104" s="3"/>
      <c r="K104" s="3"/>
      <c r="L104" s="3"/>
    </row>
    <row r="105" spans="1:12">
      <c r="A105" s="20">
        <v>95</v>
      </c>
      <c r="B105" s="5"/>
      <c r="C105" s="5"/>
      <c r="D105" s="5"/>
      <c r="E105" s="5"/>
      <c r="F105" s="5"/>
      <c r="G105" s="8"/>
      <c r="H105" s="5"/>
      <c r="I105" s="27"/>
      <c r="J105" s="3"/>
      <c r="K105" s="3"/>
      <c r="L105" s="3"/>
    </row>
    <row r="106" spans="1:12">
      <c r="A106" s="20">
        <v>96</v>
      </c>
      <c r="B106" s="5"/>
      <c r="C106" s="5"/>
      <c r="D106" s="5"/>
      <c r="E106" s="5"/>
      <c r="F106" s="5"/>
      <c r="G106" s="8"/>
      <c r="H106" s="5"/>
      <c r="I106" s="27"/>
      <c r="J106" s="3"/>
      <c r="K106" s="3"/>
      <c r="L106" s="3"/>
    </row>
    <row r="107" spans="1:12">
      <c r="A107" s="20">
        <v>97</v>
      </c>
      <c r="B107" s="5"/>
      <c r="C107" s="5"/>
      <c r="D107" s="5"/>
      <c r="E107" s="5"/>
      <c r="F107" s="5"/>
      <c r="G107" s="8"/>
      <c r="H107" s="5"/>
      <c r="I107" s="27"/>
      <c r="J107" s="3"/>
      <c r="K107" s="3"/>
      <c r="L107" s="3"/>
    </row>
    <row r="108" spans="1:12">
      <c r="A108" s="20">
        <v>98</v>
      </c>
      <c r="B108" s="5"/>
      <c r="C108" s="5"/>
      <c r="D108" s="5"/>
      <c r="E108" s="5"/>
      <c r="F108" s="5"/>
      <c r="G108" s="8"/>
      <c r="H108" s="5"/>
      <c r="I108" s="27"/>
      <c r="J108" s="3"/>
      <c r="K108" s="3"/>
      <c r="L108" s="3"/>
    </row>
    <row r="109" spans="1:12">
      <c r="A109" s="20">
        <v>99</v>
      </c>
      <c r="B109" s="5"/>
      <c r="C109" s="5"/>
      <c r="D109" s="5"/>
      <c r="E109" s="5"/>
      <c r="F109" s="5"/>
      <c r="G109" s="8"/>
      <c r="H109" s="5"/>
      <c r="I109" s="27"/>
      <c r="J109" s="3"/>
      <c r="K109" s="3"/>
      <c r="L109" s="3"/>
    </row>
    <row r="110" spans="1:12">
      <c r="A110" s="20">
        <v>100</v>
      </c>
      <c r="B110" s="5"/>
      <c r="C110" s="5"/>
      <c r="D110" s="5"/>
      <c r="E110" s="5"/>
      <c r="F110" s="5"/>
      <c r="G110" s="8"/>
      <c r="H110" s="5"/>
      <c r="I110" s="27"/>
      <c r="J110" s="3"/>
      <c r="K110" s="3"/>
      <c r="L110" s="3"/>
    </row>
    <row r="111" spans="1:12" ht="15.75" thickBot="1">
      <c r="A111" s="16">
        <v>101</v>
      </c>
      <c r="B111" s="17"/>
      <c r="C111" s="17"/>
      <c r="D111" s="17"/>
      <c r="E111" s="17"/>
      <c r="F111" s="17"/>
      <c r="G111" s="18"/>
      <c r="H111" s="17"/>
      <c r="I111" s="28"/>
      <c r="J111" s="3"/>
      <c r="K111" s="3"/>
      <c r="L111" s="3"/>
    </row>
    <row r="112" spans="1:12">
      <c r="A112" s="45"/>
      <c r="B112" s="45"/>
      <c r="C112" s="45"/>
      <c r="D112" s="45"/>
      <c r="E112" s="45"/>
      <c r="F112" s="45"/>
      <c r="G112" s="46"/>
      <c r="H112" s="45"/>
      <c r="I112" s="45"/>
      <c r="J112" s="3"/>
      <c r="K112" s="3"/>
      <c r="L112" s="3"/>
    </row>
    <row r="113" spans="1:12">
      <c r="A113" s="45"/>
      <c r="B113" s="45"/>
      <c r="C113" s="45"/>
      <c r="D113" s="45"/>
      <c r="E113" s="45"/>
      <c r="F113" s="45"/>
      <c r="G113" s="46"/>
      <c r="H113" s="45"/>
      <c r="I113" s="45"/>
      <c r="J113" s="3"/>
      <c r="K113" s="3"/>
      <c r="L113" s="3"/>
    </row>
  </sheetData>
  <sheetProtection selectLockedCells="1"/>
  <autoFilter ref="A5:I111">
    <filterColumn colId="6" showButton="0"/>
  </autoFilter>
  <mergeCells count="9">
    <mergeCell ref="B1:I1"/>
    <mergeCell ref="B2:I2"/>
    <mergeCell ref="B3:I3"/>
    <mergeCell ref="A4:I4"/>
    <mergeCell ref="A82:I82"/>
    <mergeCell ref="A70:I70"/>
    <mergeCell ref="A66:I66"/>
    <mergeCell ref="A8:I8"/>
    <mergeCell ref="A6:I6"/>
  </mergeCells>
  <printOptions horizontalCentered="1"/>
  <pageMargins left="0.25" right="0.25" top="0.75" bottom="0.75" header="0.3" footer="0.3"/>
  <pageSetup paperSize="9" orientation="landscape" r:id="rId1"/>
  <headerFooter>
    <oddFooter>Strana &amp;P</oddFooter>
  </headerFooter>
  <colBreaks count="1" manualBreakCount="1">
    <brk id="9" max="17" man="1"/>
  </colBreaks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Hárok1</vt:lpstr>
      <vt:lpstr>Hárok1!asdf</vt:lpstr>
      <vt:lpstr>Hárok1!Print_Area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2022-12-18T21:17:12Z</dcterms:modified>
</cp:coreProperties>
</file>